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user\Documents\социальная работа\зачет\"/>
    </mc:Choice>
  </mc:AlternateContent>
  <xr:revisionPtr revIDLastSave="0" documentId="8_{C1568E4B-6F8C-4E4E-9919-25177465D81F}" xr6:coauthVersionLast="47" xr6:coauthVersionMax="47" xr10:uidLastSave="{00000000-0000-0000-0000-000000000000}"/>
  <bookViews>
    <workbookView xWindow="-110" yWindow="-110" windowWidth="19420" windowHeight="10420" tabRatio="696" xr2:uid="{00000000-000D-0000-FFFF-FFFF00000000}"/>
  </bookViews>
  <sheets>
    <sheet name="Прием" sheetId="1" r:id="rId1"/>
  </sheets>
  <definedNames>
    <definedName name="_xlnm._FilterDatabase" localSheetId="0" hidden="1">Прием!$A$5:$Q$186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1" i="1" l="1"/>
  <c r="J181" i="1"/>
  <c r="K181" i="1"/>
  <c r="L181" i="1"/>
  <c r="M181" i="1"/>
  <c r="N181" i="1"/>
  <c r="O181" i="1"/>
  <c r="P181" i="1"/>
  <c r="F181" i="1"/>
  <c r="G181" i="1"/>
  <c r="H181" i="1"/>
  <c r="E182" i="1"/>
  <c r="E181" i="1"/>
  <c r="F228" i="1"/>
  <c r="G228" i="1"/>
  <c r="H228" i="1"/>
  <c r="I228" i="1"/>
  <c r="J228" i="1"/>
  <c r="K228" i="1"/>
  <c r="L228" i="1"/>
  <c r="M228" i="1"/>
  <c r="N228" i="1"/>
  <c r="O228" i="1"/>
  <c r="P228" i="1"/>
  <c r="E228" i="1"/>
  <c r="F227" i="1"/>
  <c r="G227" i="1"/>
  <c r="H227" i="1"/>
  <c r="I227" i="1"/>
  <c r="D227" i="1" s="1"/>
  <c r="J227" i="1"/>
  <c r="K227" i="1"/>
  <c r="L227" i="1"/>
  <c r="M227" i="1"/>
  <c r="N227" i="1"/>
  <c r="O227" i="1"/>
  <c r="P227" i="1"/>
  <c r="E227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7" i="1"/>
  <c r="D218" i="1"/>
  <c r="D219" i="1"/>
  <c r="D220" i="1"/>
  <c r="D221" i="1"/>
  <c r="D222" i="1"/>
  <c r="D223" i="1"/>
  <c r="D224" i="1"/>
  <c r="D225" i="1"/>
  <c r="D230" i="1"/>
  <c r="D231" i="1"/>
  <c r="D232" i="1"/>
  <c r="F182" i="1"/>
  <c r="G182" i="1"/>
  <c r="H182" i="1"/>
  <c r="I182" i="1"/>
  <c r="J182" i="1"/>
  <c r="K182" i="1"/>
  <c r="L182" i="1"/>
  <c r="M182" i="1"/>
  <c r="N182" i="1"/>
  <c r="O182" i="1"/>
  <c r="P182" i="1"/>
  <c r="D184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1" i="1"/>
  <c r="D22" i="1"/>
  <c r="D23" i="1"/>
  <c r="D24" i="1"/>
  <c r="D25" i="1"/>
  <c r="D26" i="1"/>
  <c r="D27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7" i="1"/>
  <c r="D48" i="1"/>
  <c r="D49" i="1"/>
  <c r="D50" i="1"/>
  <c r="D51" i="1"/>
  <c r="D52" i="1"/>
  <c r="D53" i="1"/>
  <c r="D54" i="1"/>
  <c r="D55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6" i="1"/>
  <c r="D77" i="1"/>
  <c r="D78" i="1"/>
  <c r="D79" i="1"/>
  <c r="D80" i="1"/>
  <c r="D81" i="1"/>
  <c r="D83" i="1"/>
  <c r="D84" i="1"/>
  <c r="D85" i="1"/>
  <c r="D87" i="1"/>
  <c r="D88" i="1"/>
  <c r="D89" i="1"/>
  <c r="D90" i="1"/>
  <c r="D91" i="1"/>
  <c r="D92" i="1"/>
  <c r="D93" i="1"/>
  <c r="D94" i="1"/>
  <c r="D95" i="1"/>
  <c r="D96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2" i="1"/>
  <c r="D113" i="1"/>
  <c r="D114" i="1"/>
  <c r="D115" i="1"/>
  <c r="D116" i="1"/>
  <c r="D117" i="1"/>
  <c r="D118" i="1"/>
  <c r="D119" i="1"/>
  <c r="D120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6" i="1"/>
  <c r="D137" i="1"/>
  <c r="D138" i="1"/>
  <c r="D139" i="1"/>
  <c r="D140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5" i="1"/>
  <c r="D176" i="1"/>
  <c r="D177" i="1"/>
  <c r="D178" i="1"/>
  <c r="D179" i="1"/>
  <c r="D228" i="1" l="1"/>
  <c r="D181" i="1"/>
  <c r="D182" i="1"/>
  <c r="E82" i="1"/>
  <c r="F82" i="1"/>
  <c r="G82" i="1"/>
  <c r="H82" i="1"/>
  <c r="I82" i="1"/>
  <c r="J82" i="1"/>
  <c r="K82" i="1"/>
  <c r="L82" i="1"/>
  <c r="M82" i="1"/>
  <c r="N82" i="1"/>
  <c r="O82" i="1"/>
  <c r="P82" i="1"/>
  <c r="E86" i="1"/>
  <c r="F86" i="1"/>
  <c r="G86" i="1"/>
  <c r="H86" i="1"/>
  <c r="I86" i="1"/>
  <c r="J86" i="1"/>
  <c r="K86" i="1"/>
  <c r="L86" i="1"/>
  <c r="M86" i="1"/>
  <c r="N86" i="1"/>
  <c r="O86" i="1"/>
  <c r="P86" i="1"/>
  <c r="D82" i="1" l="1"/>
  <c r="D86" i="1"/>
  <c r="P185" i="1" l="1"/>
  <c r="P239" i="1" s="1"/>
  <c r="O185" i="1"/>
  <c r="O239" i="1" s="1"/>
  <c r="N185" i="1"/>
  <c r="N239" i="1" s="1"/>
  <c r="M185" i="1"/>
  <c r="M239" i="1" s="1"/>
  <c r="L185" i="1"/>
  <c r="L239" i="1" s="1"/>
  <c r="K185" i="1"/>
  <c r="K239" i="1" s="1"/>
  <c r="J185" i="1"/>
  <c r="J239" i="1" s="1"/>
  <c r="I185" i="1"/>
  <c r="I239" i="1" s="1"/>
  <c r="H185" i="1"/>
  <c r="H239" i="1" s="1"/>
  <c r="G185" i="1"/>
  <c r="G239" i="1" s="1"/>
  <c r="F185" i="1"/>
  <c r="F239" i="1" s="1"/>
  <c r="E185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 s="1"/>
  <c r="P186" i="1"/>
  <c r="P240" i="1" s="1"/>
  <c r="O186" i="1"/>
  <c r="O240" i="1" s="1"/>
  <c r="N186" i="1"/>
  <c r="N240" i="1" s="1"/>
  <c r="M186" i="1"/>
  <c r="M240" i="1" s="1"/>
  <c r="L186" i="1"/>
  <c r="L240" i="1" s="1"/>
  <c r="K186" i="1"/>
  <c r="K240" i="1" s="1"/>
  <c r="J186" i="1"/>
  <c r="J240" i="1" s="1"/>
  <c r="I186" i="1"/>
  <c r="I240" i="1" s="1"/>
  <c r="H186" i="1"/>
  <c r="H240" i="1" s="1"/>
  <c r="G186" i="1"/>
  <c r="G240" i="1" s="1"/>
  <c r="F186" i="1"/>
  <c r="F240" i="1" s="1"/>
  <c r="E186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P97" i="1"/>
  <c r="O97" i="1"/>
  <c r="N97" i="1"/>
  <c r="M97" i="1"/>
  <c r="L97" i="1"/>
  <c r="K97" i="1"/>
  <c r="J97" i="1"/>
  <c r="I97" i="1"/>
  <c r="H97" i="1"/>
  <c r="G97" i="1"/>
  <c r="F97" i="1"/>
  <c r="E97" i="1"/>
  <c r="N226" i="1" l="1"/>
  <c r="O226" i="1"/>
  <c r="H226" i="1"/>
  <c r="P226" i="1"/>
  <c r="D216" i="1"/>
  <c r="E226" i="1"/>
  <c r="G226" i="1"/>
  <c r="D202" i="1"/>
  <c r="I226" i="1"/>
  <c r="J226" i="1"/>
  <c r="K226" i="1"/>
  <c r="F226" i="1"/>
  <c r="L226" i="1"/>
  <c r="D188" i="1"/>
  <c r="M226" i="1"/>
  <c r="D121" i="1"/>
  <c r="D141" i="1"/>
  <c r="D97" i="1"/>
  <c r="D111" i="1"/>
  <c r="D135" i="1"/>
  <c r="D158" i="1"/>
  <c r="D183" i="1"/>
  <c r="D174" i="1"/>
  <c r="E240" i="1"/>
  <c r="D240" i="1" s="1"/>
  <c r="D186" i="1"/>
  <c r="E239" i="1"/>
  <c r="D239" i="1" s="1"/>
  <c r="D185" i="1"/>
  <c r="P237" i="1"/>
  <c r="O236" i="1"/>
  <c r="P236" i="1"/>
  <c r="M237" i="1"/>
  <c r="M235" i="1"/>
  <c r="F237" i="1"/>
  <c r="G237" i="1"/>
  <c r="O237" i="1"/>
  <c r="O235" i="1"/>
  <c r="N236" i="1"/>
  <c r="N237" i="1"/>
  <c r="N235" i="1"/>
  <c r="H237" i="1"/>
  <c r="P235" i="1"/>
  <c r="M236" i="1"/>
  <c r="I236" i="1"/>
  <c r="L236" i="1"/>
  <c r="L237" i="1"/>
  <c r="L235" i="1"/>
  <c r="I237" i="1"/>
  <c r="I235" i="1"/>
  <c r="J237" i="1"/>
  <c r="J235" i="1"/>
  <c r="J236" i="1"/>
  <c r="K236" i="1"/>
  <c r="K237" i="1"/>
  <c r="K235" i="1"/>
  <c r="G235" i="1"/>
  <c r="H236" i="1"/>
  <c r="E237" i="1"/>
  <c r="E235" i="1"/>
  <c r="E236" i="1"/>
  <c r="F235" i="1"/>
  <c r="F236" i="1"/>
  <c r="H235" i="1"/>
  <c r="G236" i="1"/>
  <c r="P72" i="1"/>
  <c r="O72" i="1"/>
  <c r="N72" i="1"/>
  <c r="M72" i="1"/>
  <c r="L72" i="1"/>
  <c r="K72" i="1"/>
  <c r="J72" i="1"/>
  <c r="I72" i="1"/>
  <c r="H72" i="1"/>
  <c r="G72" i="1"/>
  <c r="F72" i="1"/>
  <c r="E72" i="1"/>
  <c r="P56" i="1"/>
  <c r="O56" i="1"/>
  <c r="N56" i="1"/>
  <c r="M56" i="1"/>
  <c r="L56" i="1"/>
  <c r="K56" i="1"/>
  <c r="J56" i="1"/>
  <c r="I56" i="1"/>
  <c r="H56" i="1"/>
  <c r="G56" i="1"/>
  <c r="F56" i="1"/>
  <c r="E56" i="1"/>
  <c r="P46" i="1"/>
  <c r="O46" i="1"/>
  <c r="N46" i="1"/>
  <c r="M46" i="1"/>
  <c r="L46" i="1"/>
  <c r="K46" i="1"/>
  <c r="J46" i="1"/>
  <c r="I46" i="1"/>
  <c r="H46" i="1"/>
  <c r="G46" i="1"/>
  <c r="F46" i="1"/>
  <c r="E46" i="1"/>
  <c r="P28" i="1"/>
  <c r="O28" i="1"/>
  <c r="N28" i="1"/>
  <c r="M28" i="1"/>
  <c r="L28" i="1"/>
  <c r="K28" i="1"/>
  <c r="J28" i="1"/>
  <c r="I28" i="1"/>
  <c r="H28" i="1"/>
  <c r="G28" i="1"/>
  <c r="F28" i="1"/>
  <c r="E28" i="1"/>
  <c r="P20" i="1"/>
  <c r="O20" i="1"/>
  <c r="N20" i="1"/>
  <c r="M20" i="1"/>
  <c r="L20" i="1"/>
  <c r="K20" i="1"/>
  <c r="J20" i="1"/>
  <c r="I20" i="1"/>
  <c r="H20" i="1"/>
  <c r="G20" i="1"/>
  <c r="F20" i="1"/>
  <c r="E20" i="1"/>
  <c r="P6" i="1"/>
  <c r="O6" i="1"/>
  <c r="N6" i="1"/>
  <c r="M6" i="1"/>
  <c r="L6" i="1"/>
  <c r="K6" i="1"/>
  <c r="J6" i="1"/>
  <c r="I6" i="1"/>
  <c r="H6" i="1"/>
  <c r="G6" i="1"/>
  <c r="F6" i="1"/>
  <c r="E6" i="1"/>
  <c r="D226" i="1" l="1"/>
  <c r="D237" i="1"/>
  <c r="D236" i="1"/>
  <c r="D235" i="1"/>
  <c r="P180" i="1"/>
  <c r="D46" i="1"/>
  <c r="M180" i="1"/>
  <c r="M234" i="1" s="1"/>
  <c r="I180" i="1"/>
  <c r="I234" i="1" s="1"/>
  <c r="D72" i="1"/>
  <c r="F180" i="1"/>
  <c r="F234" i="1" s="1"/>
  <c r="N180" i="1"/>
  <c r="N234" i="1" s="1"/>
  <c r="J180" i="1"/>
  <c r="J234" i="1" s="1"/>
  <c r="K180" i="1"/>
  <c r="K234" i="1" s="1"/>
  <c r="H180" i="1"/>
  <c r="H234" i="1" s="1"/>
  <c r="L180" i="1"/>
  <c r="L234" i="1" s="1"/>
  <c r="D20" i="1"/>
  <c r="G180" i="1"/>
  <c r="G234" i="1" s="1"/>
  <c r="O180" i="1"/>
  <c r="O234" i="1" s="1"/>
  <c r="E180" i="1"/>
  <c r="D6" i="1"/>
  <c r="D28" i="1"/>
  <c r="D56" i="1"/>
  <c r="P234" i="1"/>
  <c r="D180" i="1" l="1"/>
  <c r="E234" i="1"/>
  <c r="D234" i="1" s="1"/>
</calcChain>
</file>

<file path=xl/sharedStrings.xml><?xml version="1.0" encoding="utf-8"?>
<sst xmlns="http://schemas.openxmlformats.org/spreadsheetml/2006/main" count="263" uniqueCount="101">
  <si>
    <t>Наименование специальности, профессии по перечням профессий и специальностей, утвержденных приказом Минобрнауки России от 29 октября 2013 г.№ 1199</t>
  </si>
  <si>
    <t>№ строки</t>
  </si>
  <si>
    <t>Принято</t>
  </si>
  <si>
    <t>Программы подготовки специалистов среднего звена: на базе основного общего образования – всего</t>
  </si>
  <si>
    <t>Программы подготовки специалистов среднего звена: на базе среднего общего образования – всего</t>
  </si>
  <si>
    <t>Программы подготовки специалистов среднего звена: Всего по программам подготовки специалистов среднего звена (сумма стр. 01, 02)</t>
  </si>
  <si>
    <t>Программы подготовки квалифицированных рабочих, служащих: на базе основного общего образования – всего</t>
  </si>
  <si>
    <t>Программы подготовки квалифицированных рабочих, служащих: на базе среднего общего образования – всего</t>
  </si>
  <si>
    <t>Программы подготовки квалифицированных рабочих, служащих: Всего по программам подготовки квалифицированных рабочих, служащих (сумма стр. 04, 05)</t>
  </si>
  <si>
    <t>54.02.01 - Дизайн (по отраслям)</t>
  </si>
  <si>
    <t>из них лица с ОВЗ, инвалиды, дети-инвалиды</t>
  </si>
  <si>
    <t>34.02.01 - Сестринское дело</t>
  </si>
  <si>
    <t>31.02.01 - Лечебное дело</t>
  </si>
  <si>
    <t>53.02.03 - Инструментальное исполнительство (по видам инструментов)</t>
  </si>
  <si>
    <t>33.02.01 - Фармация</t>
  </si>
  <si>
    <t>31.02.05 - Стоматология ортопедическая</t>
  </si>
  <si>
    <t>49.02.01 - Физическая культура</t>
  </si>
  <si>
    <t>31.02.03 - Лабораторная диагностика</t>
  </si>
  <si>
    <t>Азово-Черноморский инженерный институт - ф-л ФГБОУ ВО "Донской государственный аграрный университет" в г.Зернограде</t>
  </si>
  <si>
    <t>08.02.09 - Монтаж, наладка и эксплуатация электрооборудования промышленных и гражданских зданий</t>
  </si>
  <si>
    <t>21.02.05 - Земельно-имущественные отношения</t>
  </si>
  <si>
    <t>23.02.03 - Техническое обслуживание и ремонт автомобильного транспорта</t>
  </si>
  <si>
    <t>35.02.08 - Электрификация и автоматизация сельского хозяйства</t>
  </si>
  <si>
    <t>38.02.01 - Экономика и бухгалтерский учет (по отраслям)</t>
  </si>
  <si>
    <t>38.02.04 - Коммерция (по отраслям)</t>
  </si>
  <si>
    <t>Новочеркасский инженерно-мелиоративный институт имени А.К. Кортунова - ф-л ФГБОУ ВО "Донской государственный аграрный университет"</t>
  </si>
  <si>
    <t>ф.1.1</t>
  </si>
  <si>
    <t>ф1.2.</t>
  </si>
  <si>
    <t>21.02.04 - Землеустройство</t>
  </si>
  <si>
    <t>23.02.04 - Техническая эксплуатация подъемно-транспортных, строительных, дорожных машин и оборудования (по отраслям)</t>
  </si>
  <si>
    <t>09.02.04 - Информационные системы (по отраслям)</t>
  </si>
  <si>
    <t>13.02.11 - Техническая эксплуатация и обслуживание электрического и электромеханического оборудования (по отраслям)</t>
  </si>
  <si>
    <t>15.02.08 - Технология машиностроения</t>
  </si>
  <si>
    <t>22.02.06 - Сварочное производство</t>
  </si>
  <si>
    <t>23.02.05 - Эксплуатация транспортного электрооборудования и автоматики (по видам транспорта, за исключением водного)</t>
  </si>
  <si>
    <t>24.02.01 - Производство летательных аппаратов</t>
  </si>
  <si>
    <t>38.02.02 - Страховое дело (по отраслям)</t>
  </si>
  <si>
    <t>40.02.01 - Право и организация социального обеспечения</t>
  </si>
  <si>
    <t>ф.2.1</t>
  </si>
  <si>
    <t>ТЕХНОЛОГИЧЕСКИЙ ИНСТИТУТ (ФИЛИАЛ) ДГТУ В Г. АЗОВЕ РОСТОВСКОЙ ОБЛАСТИ</t>
  </si>
  <si>
    <t>ФГБОУ ВО "Донской государственный технический университет" (ДГТУ)</t>
  </si>
  <si>
    <t>рограммы подготовки специалистов среднего звена: на базе основного общего образования – всего</t>
  </si>
  <si>
    <t>09.02.01 - Компьютерные системы и комплексы</t>
  </si>
  <si>
    <t>ф.2.2</t>
  </si>
  <si>
    <t>ПОЛИТЕХНИЧЕСКИЙ ИНСТИТУТ (ФИЛИАЛ) ДГТУ В Г. ТАГАНРОГЕ РОСТОВСКОЙ ОБЛАСТИ</t>
  </si>
  <si>
    <t>ф.2.3</t>
  </si>
  <si>
    <t>ИНСТИТУТ СФЕРЫ ОБСЛУЖИВАНИЯ И ПРЕДПРИНИМАТЕЛЬСТВА (ФИЛИАЛ) ДГТУ В Г. ШАХТЫ РО</t>
  </si>
  <si>
    <t>43.02.11 - Гостиничный сервис</t>
  </si>
  <si>
    <t>38.01.03 - Контролер банка</t>
  </si>
  <si>
    <t>ФГБОУ ВО «Ростовская государственная консерватория им. С.В.Рахманинова»</t>
  </si>
  <si>
    <t>ФГБОУ ВО "Ростовский государственный медицинский университет" Министерства здравоохранения РФ</t>
  </si>
  <si>
    <t>34.01.01 - Младшая медицинская сестра по уходу за больными</t>
  </si>
  <si>
    <t>08.02.10 - Строительство железных дорог, путь и путевое хозяйство</t>
  </si>
  <si>
    <t>13.02.07 - Электроснабжение (по отраслям)</t>
  </si>
  <si>
    <t>23.02.01 - Организация перевозок и управление на транспорте (по видам)</t>
  </si>
  <si>
    <t>23.02.06 - Техническая эксплуатация подвижного состава железных дорог</t>
  </si>
  <si>
    <t>43.02.06 - Сервис на транспорте (по видам транспорта)</t>
  </si>
  <si>
    <t>ф.5.1</t>
  </si>
  <si>
    <t>Лиховской техникума железнодорожного транспорта - ф-л ФГБОУ ВО "РГУПС"</t>
  </si>
  <si>
    <t>ФГБОУ ВО «Ростовский государственный университет путей сообщения» (РГУПС)</t>
  </si>
  <si>
    <t>27.02.03 - Автоматика и телемеханика на транспорте (железнодорожном транспорте)</t>
  </si>
  <si>
    <t>ФГБОУ ВО "Ростовский государственный экономический университет (РИНХ)"</t>
  </si>
  <si>
    <t>38.02.06 - Финансы</t>
  </si>
  <si>
    <t>38.02.07 - Банковское дело</t>
  </si>
  <si>
    <t>ф.6.1</t>
  </si>
  <si>
    <t>Гуковский институт экономики и права (филиал) ФГБОУ ВО "Ростовский государственный экономический университет (РИНХ)"</t>
  </si>
  <si>
    <t>ФГБОУ ВО «Южно-Российский государственный политехнический университет (НПИ) имени М.И. Платова»</t>
  </si>
  <si>
    <t>08.02.01 - Строительство и эксплуатация зданий и сооружений</t>
  </si>
  <si>
    <t>09.02.07 - Информационные системы и программирование</t>
  </si>
  <si>
    <t>15.02.10 - Мехатроника и мобильная робототехника (по отраслям)</t>
  </si>
  <si>
    <t>15.02.12 - Монтаж, техническое обслуживание и ремонт промышленного оборудования (по отраслям)</t>
  </si>
  <si>
    <t>15.02.15 - Технология металлообрабатывающего производства</t>
  </si>
  <si>
    <t>ф.7.1</t>
  </si>
  <si>
    <t>Шахтинский автодорожный институт (филиал) ФГБОУ ВО "Южно-Российский государственный политехнический университет (НПИ) имени М.И. Платова"</t>
  </si>
  <si>
    <t>08.02.08 - Монтаж и эксплуатация оборудования и систем газоснабжения</t>
  </si>
  <si>
    <t>38.02.05 - Товароведение и экспертиза качества потребительских товаров</t>
  </si>
  <si>
    <t>ФГАОУ ВО "Южный федеральный университет"</t>
  </si>
  <si>
    <t>ЧОУ ВО "ЮЖНЫЙ УНИВЕРСИТЕТ (ИУБиП)"</t>
  </si>
  <si>
    <t>38.02.03 - Операционная деятельность в логистике</t>
  </si>
  <si>
    <t>43.02.10 - Туризм</t>
  </si>
  <si>
    <t>ЧОУ ВО "Ростовский институт защиты предпринимателя"</t>
  </si>
  <si>
    <t>40.02.02 - Правоохранительная деятельность</t>
  </si>
  <si>
    <t>44.02.01 - Дошкольное образование</t>
  </si>
  <si>
    <t>ЧОУ ВО "Таганрогский институт управления и экономики"</t>
  </si>
  <si>
    <t>ОЧНО</t>
  </si>
  <si>
    <t xml:space="preserve">всего </t>
  </si>
  <si>
    <t>ЗАОЧНО</t>
  </si>
  <si>
    <t>ОЧНО-ЗАОЧНО</t>
  </si>
  <si>
    <t>Всего по ВПО</t>
  </si>
  <si>
    <t>Всего по ЧОУ ВО</t>
  </si>
  <si>
    <t>Всего по ГОУ ВО</t>
  </si>
  <si>
    <t>в т.ч. (из гр.3) по договорам об оказании платных образовательных услуг</t>
  </si>
  <si>
    <t>Из общего приема (из гр. 3) - женщины</t>
  </si>
  <si>
    <t>в т.ч. (из гр.7) по договорам об оказании платных образовательных услуг</t>
  </si>
  <si>
    <t>Из общего приема (из гр. 7) - женщины</t>
  </si>
  <si>
    <t>в т.ч. (из гр.11) по договорам об оказании платных образовательных услуг</t>
  </si>
  <si>
    <t>Из общего приема (из гр.11) - женщины</t>
  </si>
  <si>
    <t>36.02.01 - Ветеринария</t>
  </si>
  <si>
    <t>27.02.07 - Управление качеством продукции, процессов и услуг (по отраслям)</t>
  </si>
  <si>
    <t>ВСЕГО</t>
  </si>
  <si>
    <t>Распределение приема по специальностям и профессиям (2021-2022 учебный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</si>
</sst>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0"/>
      <color rgb="FF333333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0"/>
      <color rgb="FF002060"/>
      <name val="Tahoma"/>
      <family val="2"/>
      <charset val="204"/>
    </font>
    <font>
      <sz val="8"/>
      <color rgb="FF002060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A9A9A9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/>
      <diagonal/>
    </border>
    <border>
      <left style="medium">
        <color rgb="FFA9A9A9"/>
      </left>
      <right/>
      <top style="medium">
        <color rgb="FFA9A9A9"/>
      </top>
      <bottom style="medium">
        <color rgb="FFA9A9A9"/>
      </bottom>
      <diagonal/>
    </border>
    <border>
      <left/>
      <right style="medium">
        <color rgb="FFA9A9A9"/>
      </right>
      <top style="medium">
        <color rgb="FFA9A9A9"/>
      </top>
      <bottom style="medium">
        <color rgb="FFA9A9A9"/>
      </bottom>
      <diagonal/>
    </border>
    <border>
      <left style="medium">
        <color rgb="FFA9A9A9"/>
      </left>
      <right style="medium">
        <color rgb="FFA9A9A9"/>
      </right>
      <top/>
      <bottom/>
      <diagonal/>
    </border>
    <border>
      <left style="medium">
        <color rgb="FFA9A9A9"/>
      </left>
      <right style="medium">
        <color rgb="FFA9A9A9"/>
      </right>
      <top/>
      <bottom style="medium">
        <color rgb="FFA9A9A9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 style="medium">
        <color rgb="FFA9A9A9"/>
      </bottom>
      <diagonal/>
    </border>
    <border>
      <left/>
      <right/>
      <top style="medium">
        <color rgb="FFA9A9A9"/>
      </top>
      <bottom style="medium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A9A9A9"/>
      </right>
      <top style="medium">
        <color rgb="FFA9A9A9"/>
      </top>
      <bottom/>
      <diagonal/>
    </border>
    <border>
      <left/>
      <right style="medium">
        <color rgb="FFA9A9A9"/>
      </right>
      <top/>
      <bottom style="medium">
        <color rgb="FFA9A9A9"/>
      </bottom>
      <diagonal/>
    </border>
  </borders>
  <cellStyleXfs count="2">
    <xf numFmtId="0" fontId="0" fillId="0" borderId="1"/>
    <xf numFmtId="0" fontId="1" fillId="0" borderId="1"/>
  </cellStyleXfs>
  <cellXfs count="69">
    <xf numFmtId="0" fontId="0" fillId="0" borderId="1" xfId="0" applyBorder="1"/>
    <xf numFmtId="0" fontId="0" fillId="0" borderId="1" xfId="0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 indent="2"/>
    </xf>
    <xf numFmtId="0" fontId="2" fillId="3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2" fillId="7" borderId="8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left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center" wrapText="1"/>
    </xf>
    <xf numFmtId="3" fontId="7" fillId="0" borderId="10" xfId="1" applyNumberFormat="1" applyFont="1" applyBorder="1" applyAlignment="1">
      <alignment horizontal="center" vertical="center"/>
    </xf>
    <xf numFmtId="3" fontId="7" fillId="7" borderId="10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left" vertical="center" wrapText="1"/>
    </xf>
    <xf numFmtId="0" fontId="9" fillId="0" borderId="10" xfId="1" applyFont="1" applyFill="1" applyBorder="1" applyAlignment="1">
      <alignment horizontal="center" vertical="center" wrapText="1"/>
    </xf>
    <xf numFmtId="3" fontId="9" fillId="0" borderId="10" xfId="1" applyNumberFormat="1" applyFont="1" applyBorder="1" applyAlignment="1">
      <alignment horizontal="center" vertical="center"/>
    </xf>
    <xf numFmtId="0" fontId="9" fillId="7" borderId="10" xfId="1" applyFont="1" applyFill="1" applyBorder="1" applyAlignment="1">
      <alignment horizontal="left" vertical="center" wrapText="1"/>
    </xf>
    <xf numFmtId="0" fontId="9" fillId="7" borderId="10" xfId="1" applyFont="1" applyFill="1" applyBorder="1" applyAlignment="1">
      <alignment horizontal="center" vertical="center" wrapText="1"/>
    </xf>
    <xf numFmtId="3" fontId="9" fillId="7" borderId="10" xfId="1" applyNumberFormat="1" applyFont="1" applyFill="1" applyBorder="1" applyAlignment="1">
      <alignment horizontal="center" vertical="center"/>
    </xf>
    <xf numFmtId="0" fontId="9" fillId="8" borderId="10" xfId="1" applyFont="1" applyFill="1" applyBorder="1" applyAlignment="1">
      <alignment horizontal="left" vertical="center" wrapText="1"/>
    </xf>
    <xf numFmtId="0" fontId="9" fillId="8" borderId="10" xfId="1" applyFont="1" applyFill="1" applyBorder="1" applyAlignment="1">
      <alignment horizontal="center" vertical="center" wrapText="1"/>
    </xf>
    <xf numFmtId="3" fontId="9" fillId="8" borderId="10" xfId="1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10" borderId="10" xfId="1" applyFont="1" applyFill="1" applyBorder="1" applyAlignment="1">
      <alignment horizontal="right" vertical="center" wrapText="1"/>
    </xf>
    <xf numFmtId="0" fontId="12" fillId="10" borderId="10" xfId="1" applyFont="1" applyFill="1" applyBorder="1" applyAlignment="1">
      <alignment horizontal="center" vertical="center"/>
    </xf>
    <xf numFmtId="3" fontId="10" fillId="10" borderId="10" xfId="1" applyNumberFormat="1" applyFont="1" applyFill="1" applyBorder="1" applyAlignment="1">
      <alignment horizontal="center" vertical="center"/>
    </xf>
    <xf numFmtId="3" fontId="7" fillId="8" borderId="10" xfId="1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/>
    <xf numFmtId="0" fontId="3" fillId="10" borderId="10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13" fillId="9" borderId="10" xfId="1" applyFont="1" applyFill="1" applyBorder="1" applyAlignment="1">
      <alignment horizontal="right" vertical="center" wrapText="1"/>
    </xf>
    <xf numFmtId="0" fontId="8" fillId="9" borderId="10" xfId="1" applyFont="1" applyFill="1" applyBorder="1" applyAlignment="1">
      <alignment horizontal="center" vertical="center"/>
    </xf>
    <xf numFmtId="3" fontId="14" fillId="9" borderId="10" xfId="1" applyNumberFormat="1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12" borderId="8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0" fillId="12" borderId="1" xfId="0" applyFill="1" applyBorder="1"/>
    <xf numFmtId="0" fontId="8" fillId="12" borderId="10" xfId="1" applyFont="1" applyFill="1" applyBorder="1" applyAlignment="1">
      <alignment horizontal="center" vertical="center"/>
    </xf>
    <xf numFmtId="3" fontId="7" fillId="0" borderId="10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2" fillId="6" borderId="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0"/>
  <sheetViews>
    <sheetView tabSelected="1" zoomScale="80" zoomScaleNormal="80" workbookViewId="0">
      <pane ySplit="5" topLeftCell="A231" activePane="bottomLeft" state="frozen"/>
      <selection pane="bottomLeft" activeCell="B1" sqref="B1:H1"/>
    </sheetView>
  </sheetViews>
  <sheetFormatPr defaultRowHeight="14.5" x14ac:dyDescent="0.35"/>
  <cols>
    <col min="1" max="1" width="6.453125" style="6" customWidth="1"/>
    <col min="2" max="2" width="47.54296875" style="1" customWidth="1"/>
    <col min="3" max="3" width="5.7265625" customWidth="1"/>
    <col min="4" max="4" width="10.7265625" style="51" customWidth="1"/>
    <col min="5" max="5" width="9.7265625" customWidth="1"/>
    <col min="6" max="6" width="14.7265625" customWidth="1"/>
    <col min="7" max="7" width="16.453125" customWidth="1"/>
    <col min="8" max="8" width="11.26953125" customWidth="1"/>
    <col min="9" max="9" width="9.54296875" customWidth="1"/>
    <col min="10" max="10" width="13.26953125" customWidth="1"/>
    <col min="11" max="11" width="15.453125" customWidth="1"/>
    <col min="12" max="12" width="11" customWidth="1"/>
    <col min="13" max="13" width="9.54296875" customWidth="1"/>
    <col min="14" max="14" width="13.453125" customWidth="1"/>
    <col min="15" max="15" width="15.26953125" customWidth="1"/>
    <col min="16" max="16" width="10.7265625" customWidth="1"/>
  </cols>
  <sheetData>
    <row r="1" spans="1:16" s="1" customFormat="1" ht="18.75" customHeight="1" thickBot="1" x14ac:dyDescent="0.5">
      <c r="A1" s="6"/>
      <c r="B1" s="54" t="s">
        <v>100</v>
      </c>
      <c r="C1" s="54"/>
      <c r="D1" s="54"/>
      <c r="E1" s="54"/>
      <c r="F1" s="54"/>
      <c r="G1" s="54"/>
      <c r="H1" s="54"/>
    </row>
    <row r="2" spans="1:16" ht="20.25" customHeight="1" thickBot="1" x14ac:dyDescent="0.4">
      <c r="B2" s="55" t="s">
        <v>0</v>
      </c>
      <c r="C2" s="55" t="s">
        <v>1</v>
      </c>
      <c r="D2" s="66" t="s">
        <v>99</v>
      </c>
      <c r="E2" s="59" t="s">
        <v>84</v>
      </c>
      <c r="F2" s="60"/>
      <c r="G2" s="60"/>
      <c r="H2" s="61"/>
      <c r="I2" s="59" t="s">
        <v>86</v>
      </c>
      <c r="J2" s="60"/>
      <c r="K2" s="60"/>
      <c r="L2" s="61"/>
      <c r="M2" s="59" t="s">
        <v>87</v>
      </c>
      <c r="N2" s="60"/>
      <c r="O2" s="60"/>
      <c r="P2" s="61"/>
    </row>
    <row r="3" spans="1:16" ht="15.75" customHeight="1" thickBot="1" x14ac:dyDescent="0.4">
      <c r="B3" s="56"/>
      <c r="C3" s="56"/>
      <c r="D3" s="67"/>
      <c r="E3" s="62" t="s">
        <v>2</v>
      </c>
      <c r="F3" s="63"/>
      <c r="G3" s="64" t="s">
        <v>91</v>
      </c>
      <c r="H3" s="57" t="s">
        <v>92</v>
      </c>
      <c r="I3" s="62" t="s">
        <v>2</v>
      </c>
      <c r="J3" s="63"/>
      <c r="K3" s="64" t="s">
        <v>93</v>
      </c>
      <c r="L3" s="57" t="s">
        <v>94</v>
      </c>
      <c r="M3" s="62" t="s">
        <v>2</v>
      </c>
      <c r="N3" s="63"/>
      <c r="O3" s="64" t="s">
        <v>95</v>
      </c>
      <c r="P3" s="57" t="s">
        <v>96</v>
      </c>
    </row>
    <row r="4" spans="1:16" ht="42.75" customHeight="1" thickBot="1" x14ac:dyDescent="0.4">
      <c r="B4" s="56"/>
      <c r="C4" s="56"/>
      <c r="D4" s="68"/>
      <c r="E4" s="45" t="s">
        <v>85</v>
      </c>
      <c r="F4" s="44" t="s">
        <v>10</v>
      </c>
      <c r="G4" s="65"/>
      <c r="H4" s="58"/>
      <c r="I4" s="45" t="s">
        <v>85</v>
      </c>
      <c r="J4" s="44" t="s">
        <v>10</v>
      </c>
      <c r="K4" s="65"/>
      <c r="L4" s="58"/>
      <c r="M4" s="45" t="s">
        <v>85</v>
      </c>
      <c r="N4" s="44" t="s">
        <v>10</v>
      </c>
      <c r="O4" s="65"/>
      <c r="P4" s="58"/>
    </row>
    <row r="5" spans="1:16" ht="15" thickBot="1" x14ac:dyDescent="0.4">
      <c r="B5" s="4">
        <v>1</v>
      </c>
      <c r="C5" s="4">
        <v>2</v>
      </c>
      <c r="D5" s="49"/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</row>
    <row r="6" spans="1:16" s="1" customFormat="1" ht="45.75" customHeight="1" thickBot="1" x14ac:dyDescent="0.4">
      <c r="A6" s="7" t="s">
        <v>26</v>
      </c>
      <c r="B6" s="9" t="s">
        <v>18</v>
      </c>
      <c r="C6" s="14"/>
      <c r="D6" s="50">
        <f>E6+I6+M6</f>
        <v>106</v>
      </c>
      <c r="E6" s="14">
        <f>E19</f>
        <v>106</v>
      </c>
      <c r="F6" s="14">
        <f t="shared" ref="F6:P6" si="0">F19</f>
        <v>3</v>
      </c>
      <c r="G6" s="14">
        <f t="shared" si="0"/>
        <v>66</v>
      </c>
      <c r="H6" s="14">
        <f t="shared" si="0"/>
        <v>40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 t="shared" si="0"/>
        <v>0</v>
      </c>
    </row>
    <row r="7" spans="1:16" ht="20.5" thickBot="1" x14ac:dyDescent="0.4">
      <c r="B7" s="5" t="s">
        <v>3</v>
      </c>
      <c r="C7" s="2">
        <v>1</v>
      </c>
      <c r="D7" s="50">
        <f t="shared" ref="D7:D70" si="1">E7+I7+M7</f>
        <v>92</v>
      </c>
      <c r="E7" s="2">
        <v>92</v>
      </c>
      <c r="F7" s="2">
        <v>1</v>
      </c>
      <c r="G7" s="2">
        <v>52</v>
      </c>
      <c r="H7" s="2">
        <v>38</v>
      </c>
      <c r="I7" s="2"/>
      <c r="J7" s="2"/>
      <c r="K7" s="2"/>
      <c r="L7" s="2"/>
      <c r="M7" s="2"/>
      <c r="N7" s="2"/>
      <c r="O7" s="2"/>
      <c r="P7" s="2"/>
    </row>
    <row r="8" spans="1:16" ht="20.5" thickBot="1" x14ac:dyDescent="0.4">
      <c r="B8" s="3" t="s">
        <v>19</v>
      </c>
      <c r="C8" s="2">
        <v>1</v>
      </c>
      <c r="D8" s="50">
        <f t="shared" si="1"/>
        <v>12</v>
      </c>
      <c r="E8" s="2">
        <v>12</v>
      </c>
      <c r="F8" s="2"/>
      <c r="G8" s="2">
        <v>12</v>
      </c>
      <c r="H8" s="2"/>
      <c r="I8" s="2"/>
      <c r="J8" s="2"/>
      <c r="K8" s="2"/>
      <c r="L8" s="2"/>
      <c r="M8" s="2"/>
      <c r="N8" s="2"/>
      <c r="O8" s="2"/>
      <c r="P8" s="2"/>
    </row>
    <row r="9" spans="1:16" ht="15" thickBot="1" x14ac:dyDescent="0.4">
      <c r="B9" s="3" t="s">
        <v>20</v>
      </c>
      <c r="C9" s="2">
        <v>1</v>
      </c>
      <c r="D9" s="50">
        <f t="shared" si="1"/>
        <v>26</v>
      </c>
      <c r="E9" s="2">
        <v>26</v>
      </c>
      <c r="F9" s="2"/>
      <c r="G9" s="2">
        <v>11</v>
      </c>
      <c r="H9" s="2">
        <v>18</v>
      </c>
      <c r="I9" s="2"/>
      <c r="J9" s="2"/>
      <c r="K9" s="2"/>
      <c r="L9" s="2"/>
      <c r="M9" s="2"/>
      <c r="N9" s="2"/>
      <c r="O9" s="2"/>
      <c r="P9" s="2"/>
    </row>
    <row r="10" spans="1:16" ht="20.5" thickBot="1" x14ac:dyDescent="0.4">
      <c r="B10" s="3" t="s">
        <v>22</v>
      </c>
      <c r="C10" s="2">
        <v>1</v>
      </c>
      <c r="D10" s="50">
        <f t="shared" si="1"/>
        <v>38</v>
      </c>
      <c r="E10" s="2">
        <v>38</v>
      </c>
      <c r="F10" s="2"/>
      <c r="G10" s="2">
        <v>13</v>
      </c>
      <c r="H10" s="2">
        <v>10</v>
      </c>
      <c r="I10" s="2"/>
      <c r="J10" s="2"/>
      <c r="K10" s="2"/>
      <c r="L10" s="2"/>
      <c r="M10" s="2"/>
      <c r="N10" s="2"/>
      <c r="O10" s="2"/>
      <c r="P10" s="2"/>
    </row>
    <row r="11" spans="1:16" ht="15" thickBot="1" x14ac:dyDescent="0.4">
      <c r="B11" s="3" t="s">
        <v>23</v>
      </c>
      <c r="C11" s="2">
        <v>1</v>
      </c>
      <c r="D11" s="50">
        <f t="shared" si="1"/>
        <v>10</v>
      </c>
      <c r="E11" s="2">
        <v>10</v>
      </c>
      <c r="F11" s="2"/>
      <c r="G11" s="2">
        <v>10</v>
      </c>
      <c r="H11" s="2">
        <v>8</v>
      </c>
      <c r="I11" s="2"/>
      <c r="J11" s="2"/>
      <c r="K11" s="2"/>
      <c r="L11" s="2"/>
      <c r="M11" s="2"/>
      <c r="N11" s="2"/>
      <c r="O11" s="2"/>
      <c r="P11" s="2"/>
    </row>
    <row r="12" spans="1:16" ht="15" thickBot="1" x14ac:dyDescent="0.4">
      <c r="B12" s="3" t="s">
        <v>24</v>
      </c>
      <c r="C12" s="2">
        <v>1</v>
      </c>
      <c r="D12" s="50">
        <f t="shared" si="1"/>
        <v>6</v>
      </c>
      <c r="E12" s="2">
        <v>6</v>
      </c>
      <c r="F12" s="2">
        <v>1</v>
      </c>
      <c r="G12" s="2">
        <v>6</v>
      </c>
      <c r="H12" s="2">
        <v>2</v>
      </c>
      <c r="I12" s="2"/>
      <c r="J12" s="2"/>
      <c r="K12" s="2"/>
      <c r="L12" s="2"/>
      <c r="M12" s="2"/>
      <c r="N12" s="2"/>
      <c r="O12" s="2"/>
      <c r="P12" s="2"/>
    </row>
    <row r="13" spans="1:16" ht="20.5" thickBot="1" x14ac:dyDescent="0.4">
      <c r="B13" s="5" t="s">
        <v>4</v>
      </c>
      <c r="C13" s="2">
        <v>2</v>
      </c>
      <c r="D13" s="50">
        <f t="shared" si="1"/>
        <v>14</v>
      </c>
      <c r="E13" s="2">
        <v>14</v>
      </c>
      <c r="F13" s="2">
        <v>2</v>
      </c>
      <c r="G13" s="2">
        <v>14</v>
      </c>
      <c r="H13" s="2">
        <v>2</v>
      </c>
      <c r="I13" s="2"/>
      <c r="J13" s="2"/>
      <c r="K13" s="2"/>
      <c r="L13" s="2"/>
      <c r="M13" s="2"/>
      <c r="N13" s="2"/>
      <c r="O13" s="2"/>
      <c r="P13" s="2"/>
    </row>
    <row r="14" spans="1:16" s="1" customFormat="1" ht="15" thickBot="1" x14ac:dyDescent="0.4">
      <c r="A14" s="6"/>
      <c r="B14" s="3" t="s">
        <v>20</v>
      </c>
      <c r="C14" s="2">
        <v>2</v>
      </c>
      <c r="D14" s="50">
        <f t="shared" si="1"/>
        <v>4</v>
      </c>
      <c r="E14" s="2">
        <v>4</v>
      </c>
      <c r="F14" s="2">
        <v>1</v>
      </c>
      <c r="G14" s="2">
        <v>4</v>
      </c>
      <c r="H14" s="2">
        <v>1</v>
      </c>
      <c r="I14" s="2"/>
      <c r="J14" s="2"/>
      <c r="K14" s="2"/>
      <c r="L14" s="2"/>
      <c r="M14" s="2"/>
      <c r="N14" s="2"/>
      <c r="O14" s="2"/>
      <c r="P14" s="2"/>
    </row>
    <row r="15" spans="1:16" ht="20.5" thickBot="1" x14ac:dyDescent="0.4">
      <c r="B15" s="3" t="s">
        <v>21</v>
      </c>
      <c r="C15" s="2">
        <v>2</v>
      </c>
      <c r="D15" s="50">
        <f t="shared" si="1"/>
        <v>4</v>
      </c>
      <c r="E15" s="2">
        <v>4</v>
      </c>
      <c r="F15" s="2"/>
      <c r="G15" s="2">
        <v>1</v>
      </c>
      <c r="H15" s="2"/>
      <c r="I15" s="2"/>
      <c r="J15" s="2"/>
      <c r="K15" s="2"/>
      <c r="L15" s="2"/>
      <c r="M15" s="2"/>
      <c r="N15" s="2"/>
      <c r="O15" s="2"/>
      <c r="P15" s="2"/>
    </row>
    <row r="16" spans="1:16" ht="20.5" thickBot="1" x14ac:dyDescent="0.4">
      <c r="B16" s="3" t="s">
        <v>22</v>
      </c>
      <c r="C16" s="2">
        <v>2</v>
      </c>
      <c r="D16" s="50">
        <f t="shared" si="1"/>
        <v>2</v>
      </c>
      <c r="E16" s="2">
        <v>2</v>
      </c>
      <c r="F16" s="2"/>
      <c r="G16" s="2">
        <v>2</v>
      </c>
      <c r="H16" s="2"/>
      <c r="I16" s="2"/>
      <c r="J16" s="2"/>
      <c r="K16" s="2"/>
      <c r="L16" s="2"/>
      <c r="M16" s="2"/>
      <c r="N16" s="2"/>
      <c r="O16" s="2"/>
      <c r="P16" s="2"/>
    </row>
    <row r="17" spans="1:16" ht="15" thickBot="1" x14ac:dyDescent="0.4">
      <c r="B17" s="3" t="s">
        <v>23</v>
      </c>
      <c r="C17" s="2">
        <v>2</v>
      </c>
      <c r="D17" s="50">
        <f t="shared" si="1"/>
        <v>3</v>
      </c>
      <c r="E17" s="2">
        <v>3</v>
      </c>
      <c r="F17" s="2">
        <v>1</v>
      </c>
      <c r="G17" s="2">
        <v>3</v>
      </c>
      <c r="H17" s="2"/>
      <c r="I17" s="2"/>
      <c r="J17" s="2"/>
      <c r="K17" s="2"/>
      <c r="L17" s="2"/>
      <c r="M17" s="2"/>
      <c r="N17" s="2"/>
      <c r="O17" s="2"/>
      <c r="P17" s="2"/>
    </row>
    <row r="18" spans="1:16" ht="15" thickBot="1" x14ac:dyDescent="0.4">
      <c r="B18" s="3" t="s">
        <v>24</v>
      </c>
      <c r="C18" s="2">
        <v>2</v>
      </c>
      <c r="D18" s="50">
        <f t="shared" si="1"/>
        <v>4</v>
      </c>
      <c r="E18" s="2">
        <v>4</v>
      </c>
      <c r="F18" s="2"/>
      <c r="G18" s="2">
        <v>4</v>
      </c>
      <c r="H18" s="2">
        <v>1</v>
      </c>
      <c r="I18" s="2"/>
      <c r="J18" s="2"/>
      <c r="K18" s="2"/>
      <c r="L18" s="2"/>
      <c r="M18" s="2"/>
      <c r="N18" s="2"/>
      <c r="O18" s="2"/>
      <c r="P18" s="2"/>
    </row>
    <row r="19" spans="1:16" ht="30.5" thickBot="1" x14ac:dyDescent="0.4">
      <c r="B19" s="12" t="s">
        <v>5</v>
      </c>
      <c r="C19" s="13">
        <v>3</v>
      </c>
      <c r="D19" s="50">
        <f t="shared" si="1"/>
        <v>106</v>
      </c>
      <c r="E19" s="13">
        <v>106</v>
      </c>
      <c r="F19" s="13">
        <v>3</v>
      </c>
      <c r="G19" s="13">
        <v>66</v>
      </c>
      <c r="H19" s="13">
        <v>40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</row>
    <row r="20" spans="1:16" s="1" customFormat="1" ht="59.25" customHeight="1" thickBot="1" x14ac:dyDescent="0.4">
      <c r="A20" s="7" t="s">
        <v>27</v>
      </c>
      <c r="B20" s="9" t="s">
        <v>25</v>
      </c>
      <c r="C20" s="14"/>
      <c r="D20" s="50">
        <f t="shared" si="1"/>
        <v>99</v>
      </c>
      <c r="E20" s="14">
        <f>E27</f>
        <v>85</v>
      </c>
      <c r="F20" s="14">
        <f t="shared" ref="F20:P20" si="2">F27</f>
        <v>0</v>
      </c>
      <c r="G20" s="14">
        <f t="shared" si="2"/>
        <v>16</v>
      </c>
      <c r="H20" s="14">
        <f t="shared" si="2"/>
        <v>34</v>
      </c>
      <c r="I20" s="14">
        <f t="shared" si="2"/>
        <v>14</v>
      </c>
      <c r="J20" s="14">
        <f t="shared" si="2"/>
        <v>0</v>
      </c>
      <c r="K20" s="14">
        <f t="shared" si="2"/>
        <v>14</v>
      </c>
      <c r="L20" s="14">
        <f t="shared" si="2"/>
        <v>3</v>
      </c>
      <c r="M20" s="14">
        <f t="shared" si="2"/>
        <v>0</v>
      </c>
      <c r="N20" s="14">
        <f t="shared" si="2"/>
        <v>0</v>
      </c>
      <c r="O20" s="14">
        <f t="shared" si="2"/>
        <v>0</v>
      </c>
      <c r="P20" s="14">
        <f t="shared" si="2"/>
        <v>0</v>
      </c>
    </row>
    <row r="21" spans="1:16" ht="20.5" thickBot="1" x14ac:dyDescent="0.4">
      <c r="B21" s="5" t="s">
        <v>3</v>
      </c>
      <c r="C21" s="2">
        <v>1</v>
      </c>
      <c r="D21" s="50">
        <f t="shared" si="1"/>
        <v>44</v>
      </c>
      <c r="E21" s="2">
        <v>44</v>
      </c>
      <c r="F21" s="2"/>
      <c r="G21" s="2">
        <v>0</v>
      </c>
      <c r="H21" s="2">
        <v>20</v>
      </c>
      <c r="I21" s="2"/>
      <c r="J21" s="2"/>
      <c r="K21" s="2"/>
      <c r="L21" s="2"/>
      <c r="M21" s="2"/>
      <c r="N21" s="2"/>
      <c r="O21" s="2"/>
      <c r="P21" s="2"/>
    </row>
    <row r="22" spans="1:16" ht="15" thickBot="1" x14ac:dyDescent="0.4">
      <c r="B22" s="3" t="s">
        <v>28</v>
      </c>
      <c r="C22" s="2">
        <v>1</v>
      </c>
      <c r="D22" s="50">
        <f t="shared" si="1"/>
        <v>25</v>
      </c>
      <c r="E22" s="2">
        <v>25</v>
      </c>
      <c r="F22" s="2"/>
      <c r="G22" s="2">
        <v>0</v>
      </c>
      <c r="H22" s="2">
        <v>18</v>
      </c>
      <c r="I22" s="2"/>
      <c r="J22" s="2"/>
      <c r="K22" s="2"/>
      <c r="L22" s="2"/>
      <c r="M22" s="2"/>
      <c r="N22" s="2"/>
      <c r="O22" s="2"/>
      <c r="P22" s="2"/>
    </row>
    <row r="23" spans="1:16" ht="20.5" thickBot="1" x14ac:dyDescent="0.4">
      <c r="B23" s="3" t="s">
        <v>29</v>
      </c>
      <c r="C23" s="2">
        <v>1</v>
      </c>
      <c r="D23" s="50">
        <f t="shared" si="1"/>
        <v>19</v>
      </c>
      <c r="E23" s="2">
        <v>19</v>
      </c>
      <c r="F23" s="2"/>
      <c r="G23" s="2">
        <v>0</v>
      </c>
      <c r="H23" s="2">
        <v>2</v>
      </c>
      <c r="I23" s="2"/>
      <c r="J23" s="2"/>
      <c r="K23" s="2"/>
      <c r="L23" s="2"/>
      <c r="M23" s="2"/>
      <c r="N23" s="2"/>
      <c r="O23" s="2"/>
      <c r="P23" s="2"/>
    </row>
    <row r="24" spans="1:16" ht="20.5" thickBot="1" x14ac:dyDescent="0.4">
      <c r="B24" s="5" t="s">
        <v>4</v>
      </c>
      <c r="C24" s="2">
        <v>2</v>
      </c>
      <c r="D24" s="50">
        <f t="shared" si="1"/>
        <v>55</v>
      </c>
      <c r="E24" s="2">
        <v>41</v>
      </c>
      <c r="F24" s="2"/>
      <c r="G24" s="2">
        <v>16</v>
      </c>
      <c r="H24" s="2">
        <v>14</v>
      </c>
      <c r="I24" s="2">
        <v>14</v>
      </c>
      <c r="J24" s="2"/>
      <c r="K24" s="2">
        <v>14</v>
      </c>
      <c r="L24" s="2">
        <v>3</v>
      </c>
      <c r="M24" s="2"/>
      <c r="N24" s="2"/>
      <c r="O24" s="2"/>
      <c r="P24" s="2"/>
    </row>
    <row r="25" spans="1:16" ht="15" thickBot="1" x14ac:dyDescent="0.4">
      <c r="B25" s="3" t="s">
        <v>20</v>
      </c>
      <c r="C25" s="2">
        <v>2</v>
      </c>
      <c r="D25" s="50">
        <f t="shared" si="1"/>
        <v>29</v>
      </c>
      <c r="E25" s="2">
        <v>15</v>
      </c>
      <c r="F25" s="2"/>
      <c r="G25" s="2">
        <v>15</v>
      </c>
      <c r="H25" s="2">
        <v>8</v>
      </c>
      <c r="I25" s="2">
        <v>14</v>
      </c>
      <c r="J25" s="2"/>
      <c r="K25" s="2">
        <v>14</v>
      </c>
      <c r="L25" s="2">
        <v>3</v>
      </c>
      <c r="M25" s="2"/>
      <c r="N25" s="2"/>
      <c r="O25" s="2"/>
      <c r="P25" s="2"/>
    </row>
    <row r="26" spans="1:16" ht="20.5" thickBot="1" x14ac:dyDescent="0.4">
      <c r="B26" s="3" t="s">
        <v>29</v>
      </c>
      <c r="C26" s="2">
        <v>2</v>
      </c>
      <c r="D26" s="50">
        <f t="shared" si="1"/>
        <v>26</v>
      </c>
      <c r="E26" s="2">
        <v>26</v>
      </c>
      <c r="F26" s="2"/>
      <c r="G26" s="2">
        <v>1</v>
      </c>
      <c r="H26" s="2">
        <v>6</v>
      </c>
      <c r="I26" s="2"/>
      <c r="J26" s="2"/>
      <c r="K26" s="2"/>
      <c r="L26" s="2"/>
      <c r="M26" s="2"/>
      <c r="N26" s="2"/>
      <c r="O26" s="2"/>
      <c r="P26" s="2"/>
    </row>
    <row r="27" spans="1:16" ht="30.5" thickBot="1" x14ac:dyDescent="0.4">
      <c r="B27" s="12" t="s">
        <v>5</v>
      </c>
      <c r="C27" s="13">
        <v>3</v>
      </c>
      <c r="D27" s="50">
        <f t="shared" si="1"/>
        <v>99</v>
      </c>
      <c r="E27" s="13">
        <v>85</v>
      </c>
      <c r="F27" s="13">
        <v>0</v>
      </c>
      <c r="G27" s="13">
        <v>16</v>
      </c>
      <c r="H27" s="13">
        <v>34</v>
      </c>
      <c r="I27" s="13">
        <v>14</v>
      </c>
      <c r="J27" s="13">
        <v>0</v>
      </c>
      <c r="K27" s="13">
        <v>14</v>
      </c>
      <c r="L27" s="13">
        <v>3</v>
      </c>
      <c r="M27" s="13"/>
      <c r="N27" s="13"/>
      <c r="O27" s="13"/>
      <c r="P27" s="13"/>
    </row>
    <row r="28" spans="1:16" s="1" customFormat="1" ht="27.75" customHeight="1" thickBot="1" x14ac:dyDescent="0.4">
      <c r="A28" s="7">
        <v>2</v>
      </c>
      <c r="B28" s="9" t="s">
        <v>40</v>
      </c>
      <c r="C28" s="14"/>
      <c r="D28" s="50">
        <f t="shared" si="1"/>
        <v>1030</v>
      </c>
      <c r="E28" s="14">
        <f>E45</f>
        <v>966</v>
      </c>
      <c r="F28" s="14">
        <f t="shared" ref="F28:P28" si="3">F45</f>
        <v>16</v>
      </c>
      <c r="G28" s="14">
        <f t="shared" si="3"/>
        <v>774</v>
      </c>
      <c r="H28" s="14">
        <f t="shared" si="3"/>
        <v>372</v>
      </c>
      <c r="I28" s="14">
        <f t="shared" si="3"/>
        <v>64</v>
      </c>
      <c r="J28" s="14">
        <f t="shared" si="3"/>
        <v>0</v>
      </c>
      <c r="K28" s="14">
        <f t="shared" si="3"/>
        <v>64</v>
      </c>
      <c r="L28" s="14">
        <f t="shared" si="3"/>
        <v>34</v>
      </c>
      <c r="M28" s="14">
        <f t="shared" si="3"/>
        <v>0</v>
      </c>
      <c r="N28" s="14">
        <f t="shared" si="3"/>
        <v>0</v>
      </c>
      <c r="O28" s="14">
        <f t="shared" si="3"/>
        <v>0</v>
      </c>
      <c r="P28" s="14">
        <f t="shared" si="3"/>
        <v>0</v>
      </c>
    </row>
    <row r="29" spans="1:16" ht="20.5" thickBot="1" x14ac:dyDescent="0.4">
      <c r="B29" s="5" t="s">
        <v>3</v>
      </c>
      <c r="C29" s="2">
        <v>1</v>
      </c>
      <c r="D29" s="50">
        <f t="shared" si="1"/>
        <v>809</v>
      </c>
      <c r="E29" s="2">
        <v>809</v>
      </c>
      <c r="F29" s="2">
        <v>14</v>
      </c>
      <c r="G29" s="2">
        <v>617</v>
      </c>
      <c r="H29" s="2">
        <v>307</v>
      </c>
      <c r="I29" s="2"/>
      <c r="J29" s="2"/>
      <c r="K29" s="2"/>
      <c r="L29" s="2"/>
      <c r="M29" s="2"/>
      <c r="N29" s="2"/>
      <c r="O29" s="2"/>
      <c r="P29" s="2"/>
    </row>
    <row r="30" spans="1:16" ht="20.5" thickBot="1" x14ac:dyDescent="0.4">
      <c r="B30" s="3" t="s">
        <v>19</v>
      </c>
      <c r="C30" s="2">
        <v>1</v>
      </c>
      <c r="D30" s="50">
        <f t="shared" si="1"/>
        <v>25</v>
      </c>
      <c r="E30" s="2">
        <v>25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29.25" customHeight="1" thickBot="1" x14ac:dyDescent="0.4">
      <c r="B31" s="3" t="s">
        <v>68</v>
      </c>
      <c r="C31" s="2">
        <v>1</v>
      </c>
      <c r="D31" s="50">
        <f t="shared" si="1"/>
        <v>250</v>
      </c>
      <c r="E31" s="2">
        <v>250</v>
      </c>
      <c r="F31" s="2">
        <v>5</v>
      </c>
      <c r="G31" s="2">
        <v>200</v>
      </c>
      <c r="H31" s="2">
        <v>39</v>
      </c>
      <c r="I31" s="2"/>
      <c r="J31" s="2"/>
      <c r="K31" s="2"/>
      <c r="L31" s="2"/>
      <c r="M31" s="2"/>
      <c r="N31" s="2"/>
      <c r="O31" s="2"/>
      <c r="P31" s="2"/>
    </row>
    <row r="32" spans="1:16" ht="30.5" thickBot="1" x14ac:dyDescent="0.4">
      <c r="B32" s="3" t="s">
        <v>31</v>
      </c>
      <c r="C32" s="2">
        <v>1</v>
      </c>
      <c r="D32" s="50">
        <f t="shared" si="1"/>
        <v>25</v>
      </c>
      <c r="E32" s="2">
        <v>25</v>
      </c>
      <c r="F32" s="2"/>
      <c r="G32" s="2"/>
      <c r="H32" s="2">
        <v>1</v>
      </c>
      <c r="I32" s="2"/>
      <c r="J32" s="2"/>
      <c r="K32" s="2"/>
      <c r="L32" s="2"/>
      <c r="M32" s="2"/>
      <c r="N32" s="2"/>
      <c r="O32" s="2"/>
      <c r="P32" s="2"/>
    </row>
    <row r="33" spans="1:16" ht="15" thickBot="1" x14ac:dyDescent="0.4">
      <c r="B33" s="3" t="s">
        <v>32</v>
      </c>
      <c r="C33" s="2">
        <v>1</v>
      </c>
      <c r="D33" s="50">
        <f t="shared" si="1"/>
        <v>48</v>
      </c>
      <c r="E33" s="2">
        <v>48</v>
      </c>
      <c r="F33" s="2"/>
      <c r="G33" s="2">
        <v>31</v>
      </c>
      <c r="H33" s="2">
        <v>2</v>
      </c>
      <c r="I33" s="15"/>
      <c r="J33" s="2"/>
      <c r="K33" s="2"/>
      <c r="L33" s="2"/>
      <c r="M33" s="2"/>
      <c r="N33" s="2"/>
      <c r="O33" s="2"/>
      <c r="P33" s="2"/>
    </row>
    <row r="34" spans="1:16" ht="15" thickBot="1" x14ac:dyDescent="0.4">
      <c r="B34" s="3" t="s">
        <v>71</v>
      </c>
      <c r="C34" s="2">
        <v>1</v>
      </c>
      <c r="D34" s="50">
        <f t="shared" si="1"/>
        <v>25</v>
      </c>
      <c r="E34" s="2">
        <v>25</v>
      </c>
      <c r="F34" s="2"/>
      <c r="G34" s="2"/>
      <c r="H34" s="2">
        <v>6</v>
      </c>
      <c r="I34" s="2"/>
      <c r="J34" s="2"/>
      <c r="K34" s="2"/>
      <c r="L34" s="2"/>
      <c r="M34" s="2"/>
      <c r="N34" s="2"/>
      <c r="O34" s="2"/>
      <c r="P34" s="2"/>
    </row>
    <row r="35" spans="1:16" ht="20.5" thickBot="1" x14ac:dyDescent="0.4">
      <c r="B35" s="3" t="s">
        <v>34</v>
      </c>
      <c r="C35" s="2">
        <v>1</v>
      </c>
      <c r="D35" s="50">
        <f t="shared" si="1"/>
        <v>50</v>
      </c>
      <c r="E35" s="2">
        <v>50</v>
      </c>
      <c r="F35" s="2">
        <v>1</v>
      </c>
      <c r="G35" s="2">
        <v>25</v>
      </c>
      <c r="H35" s="2"/>
      <c r="I35" s="2"/>
      <c r="J35" s="2"/>
      <c r="K35" s="2"/>
      <c r="L35" s="2"/>
      <c r="M35" s="2"/>
      <c r="N35" s="2"/>
      <c r="O35" s="2"/>
      <c r="P35" s="2"/>
    </row>
    <row r="36" spans="1:16" ht="15" thickBot="1" x14ac:dyDescent="0.4">
      <c r="B36" s="3" t="s">
        <v>35</v>
      </c>
      <c r="C36" s="2">
        <v>1</v>
      </c>
      <c r="D36" s="50">
        <f t="shared" si="1"/>
        <v>25</v>
      </c>
      <c r="E36" s="2">
        <v>25</v>
      </c>
      <c r="F36" s="2"/>
      <c r="G36" s="2"/>
      <c r="H36" s="2">
        <v>6</v>
      </c>
      <c r="I36" s="2"/>
      <c r="J36" s="2"/>
      <c r="K36" s="2"/>
      <c r="L36" s="2"/>
      <c r="M36" s="2"/>
      <c r="N36" s="2"/>
      <c r="O36" s="2"/>
      <c r="P36" s="2"/>
    </row>
    <row r="37" spans="1:16" s="1" customFormat="1" ht="15" thickBot="1" x14ac:dyDescent="0.4">
      <c r="A37" s="6"/>
      <c r="B37" s="3" t="s">
        <v>97</v>
      </c>
      <c r="C37" s="2">
        <v>1</v>
      </c>
      <c r="D37" s="50">
        <f t="shared" si="1"/>
        <v>23</v>
      </c>
      <c r="E37" s="2">
        <v>23</v>
      </c>
      <c r="F37" s="2">
        <v>2</v>
      </c>
      <c r="G37" s="2">
        <v>23</v>
      </c>
      <c r="H37" s="2">
        <v>14</v>
      </c>
      <c r="I37" s="2"/>
      <c r="J37" s="2"/>
      <c r="K37" s="2"/>
      <c r="L37" s="2"/>
      <c r="M37" s="2"/>
      <c r="N37" s="2"/>
      <c r="O37" s="2"/>
      <c r="P37" s="2"/>
    </row>
    <row r="38" spans="1:16" ht="22.5" customHeight="1" thickBot="1" x14ac:dyDescent="0.4">
      <c r="B38" s="3" t="s">
        <v>23</v>
      </c>
      <c r="C38" s="2">
        <v>1</v>
      </c>
      <c r="D38" s="50">
        <f t="shared" si="1"/>
        <v>98</v>
      </c>
      <c r="E38" s="2">
        <v>98</v>
      </c>
      <c r="F38" s="2">
        <v>1</v>
      </c>
      <c r="G38" s="2">
        <v>98</v>
      </c>
      <c r="H38" s="2">
        <v>79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B39" s="3" t="s">
        <v>36</v>
      </c>
      <c r="C39" s="2">
        <v>1</v>
      </c>
      <c r="D39" s="50">
        <f t="shared" si="1"/>
        <v>49</v>
      </c>
      <c r="E39" s="2">
        <v>49</v>
      </c>
      <c r="F39" s="2"/>
      <c r="G39" s="2">
        <v>49</v>
      </c>
      <c r="H39" s="2">
        <v>30</v>
      </c>
      <c r="I39" s="2"/>
      <c r="J39" s="2"/>
      <c r="K39" s="2"/>
      <c r="L39" s="2"/>
      <c r="M39" s="2"/>
      <c r="N39" s="2"/>
      <c r="O39" s="2"/>
      <c r="P39" s="2"/>
    </row>
    <row r="40" spans="1:16" ht="21.75" customHeight="1" thickBot="1" x14ac:dyDescent="0.4">
      <c r="B40" s="3" t="s">
        <v>37</v>
      </c>
      <c r="C40" s="2">
        <v>1</v>
      </c>
      <c r="D40" s="50">
        <f t="shared" si="1"/>
        <v>191</v>
      </c>
      <c r="E40" s="2">
        <v>191</v>
      </c>
      <c r="F40" s="2">
        <v>5</v>
      </c>
      <c r="G40" s="2">
        <v>191</v>
      </c>
      <c r="H40" s="2">
        <v>130</v>
      </c>
      <c r="I40" s="2"/>
      <c r="J40" s="2"/>
      <c r="K40" s="2"/>
      <c r="L40" s="2"/>
      <c r="M40" s="2"/>
      <c r="N40" s="2"/>
      <c r="O40" s="2"/>
      <c r="P40" s="2"/>
    </row>
    <row r="41" spans="1:16" ht="20.5" thickBot="1" x14ac:dyDescent="0.4">
      <c r="B41" s="5" t="s">
        <v>4</v>
      </c>
      <c r="C41" s="2">
        <v>2</v>
      </c>
      <c r="D41" s="50">
        <f t="shared" si="1"/>
        <v>221</v>
      </c>
      <c r="E41" s="2">
        <v>157</v>
      </c>
      <c r="F41" s="2">
        <v>2</v>
      </c>
      <c r="G41" s="2">
        <v>157</v>
      </c>
      <c r="H41" s="2">
        <v>65</v>
      </c>
      <c r="I41" s="2">
        <v>64</v>
      </c>
      <c r="J41" s="2"/>
      <c r="K41" s="2">
        <v>64</v>
      </c>
      <c r="L41" s="2">
        <v>34</v>
      </c>
      <c r="M41" s="2"/>
      <c r="N41" s="2"/>
      <c r="O41" s="2"/>
      <c r="P41" s="2"/>
    </row>
    <row r="42" spans="1:16" ht="24" customHeight="1" thickBot="1" x14ac:dyDescent="0.4">
      <c r="B42" s="3" t="s">
        <v>32</v>
      </c>
      <c r="C42" s="2">
        <v>2</v>
      </c>
      <c r="D42" s="50">
        <f t="shared" si="1"/>
        <v>67</v>
      </c>
      <c r="E42" s="2">
        <v>50</v>
      </c>
      <c r="F42" s="2">
        <v>1</v>
      </c>
      <c r="G42" s="2">
        <v>50</v>
      </c>
      <c r="H42" s="2">
        <v>2</v>
      </c>
      <c r="I42" s="2">
        <v>17</v>
      </c>
      <c r="J42" s="2"/>
      <c r="K42" s="2">
        <v>17</v>
      </c>
      <c r="L42" s="2">
        <v>2</v>
      </c>
      <c r="M42" s="2"/>
      <c r="N42" s="2"/>
      <c r="O42" s="2"/>
      <c r="P42" s="2"/>
    </row>
    <row r="43" spans="1:16" ht="24" customHeight="1" thickBot="1" x14ac:dyDescent="0.4">
      <c r="B43" s="3" t="s">
        <v>23</v>
      </c>
      <c r="C43" s="2">
        <v>2</v>
      </c>
      <c r="D43" s="50">
        <f t="shared" si="1"/>
        <v>74</v>
      </c>
      <c r="E43" s="2">
        <v>54</v>
      </c>
      <c r="F43" s="2"/>
      <c r="G43" s="2">
        <v>54</v>
      </c>
      <c r="H43" s="2">
        <v>33</v>
      </c>
      <c r="I43" s="2">
        <v>20</v>
      </c>
      <c r="J43" s="2"/>
      <c r="K43" s="2">
        <v>20</v>
      </c>
      <c r="L43" s="2">
        <v>14</v>
      </c>
      <c r="M43" s="2"/>
      <c r="N43" s="2"/>
      <c r="O43" s="2"/>
      <c r="P43" s="2"/>
    </row>
    <row r="44" spans="1:16" ht="24" customHeight="1" thickBot="1" x14ac:dyDescent="0.4">
      <c r="B44" s="3" t="s">
        <v>37</v>
      </c>
      <c r="C44" s="2">
        <v>2</v>
      </c>
      <c r="D44" s="50">
        <f t="shared" si="1"/>
        <v>80</v>
      </c>
      <c r="E44" s="2">
        <v>53</v>
      </c>
      <c r="F44" s="2">
        <v>1</v>
      </c>
      <c r="G44" s="2">
        <v>53</v>
      </c>
      <c r="H44" s="2">
        <v>30</v>
      </c>
      <c r="I44" s="2">
        <v>27</v>
      </c>
      <c r="J44" s="2"/>
      <c r="K44" s="2">
        <v>27</v>
      </c>
      <c r="L44" s="2">
        <v>18</v>
      </c>
      <c r="M44" s="2"/>
      <c r="N44" s="2"/>
      <c r="O44" s="2"/>
      <c r="P44" s="2"/>
    </row>
    <row r="45" spans="1:16" ht="30.5" thickBot="1" x14ac:dyDescent="0.4">
      <c r="B45" s="12" t="s">
        <v>5</v>
      </c>
      <c r="C45" s="13">
        <v>3</v>
      </c>
      <c r="D45" s="50">
        <f t="shared" si="1"/>
        <v>1030</v>
      </c>
      <c r="E45" s="13">
        <v>966</v>
      </c>
      <c r="F45" s="13">
        <v>16</v>
      </c>
      <c r="G45" s="13">
        <v>774</v>
      </c>
      <c r="H45" s="13">
        <v>372</v>
      </c>
      <c r="I45" s="13">
        <v>64</v>
      </c>
      <c r="J45" s="13"/>
      <c r="K45" s="13">
        <v>64</v>
      </c>
      <c r="L45" s="13">
        <v>34</v>
      </c>
      <c r="M45" s="13">
        <v>0</v>
      </c>
      <c r="N45" s="13">
        <v>0</v>
      </c>
      <c r="O45" s="13">
        <v>0</v>
      </c>
      <c r="P45" s="13">
        <v>0</v>
      </c>
    </row>
    <row r="46" spans="1:16" s="1" customFormat="1" ht="35.25" customHeight="1" thickBot="1" x14ac:dyDescent="0.4">
      <c r="A46" s="7" t="s">
        <v>38</v>
      </c>
      <c r="B46" s="9" t="s">
        <v>39</v>
      </c>
      <c r="C46" s="14"/>
      <c r="D46" s="50">
        <f t="shared" si="1"/>
        <v>209</v>
      </c>
      <c r="E46" s="14">
        <f>E55</f>
        <v>197</v>
      </c>
      <c r="F46" s="14">
        <f t="shared" ref="F46:P46" si="4">F55</f>
        <v>1</v>
      </c>
      <c r="G46" s="14">
        <f t="shared" si="4"/>
        <v>55</v>
      </c>
      <c r="H46" s="14">
        <f t="shared" si="4"/>
        <v>89</v>
      </c>
      <c r="I46" s="14">
        <f t="shared" si="4"/>
        <v>12</v>
      </c>
      <c r="J46" s="14">
        <f t="shared" si="4"/>
        <v>0</v>
      </c>
      <c r="K46" s="14">
        <f t="shared" si="4"/>
        <v>12</v>
      </c>
      <c r="L46" s="14">
        <f t="shared" si="4"/>
        <v>7</v>
      </c>
      <c r="M46" s="14">
        <f t="shared" si="4"/>
        <v>0</v>
      </c>
      <c r="N46" s="14">
        <f t="shared" si="4"/>
        <v>0</v>
      </c>
      <c r="O46" s="14">
        <f t="shared" si="4"/>
        <v>0</v>
      </c>
      <c r="P46" s="14">
        <f t="shared" si="4"/>
        <v>0</v>
      </c>
    </row>
    <row r="47" spans="1:16" ht="20.5" thickBot="1" x14ac:dyDescent="0.4">
      <c r="B47" s="5" t="s">
        <v>41</v>
      </c>
      <c r="C47" s="2">
        <v>1</v>
      </c>
      <c r="D47" s="50">
        <f t="shared" si="1"/>
        <v>187</v>
      </c>
      <c r="E47" s="2">
        <v>187</v>
      </c>
      <c r="F47" s="2">
        <v>1</v>
      </c>
      <c r="G47" s="2">
        <v>45</v>
      </c>
      <c r="H47" s="2">
        <v>82</v>
      </c>
      <c r="I47" s="2"/>
      <c r="J47" s="2"/>
      <c r="K47" s="2"/>
      <c r="L47" s="2"/>
      <c r="M47" s="2"/>
      <c r="N47" s="2"/>
      <c r="O47" s="2"/>
      <c r="P47" s="2"/>
    </row>
    <row r="48" spans="1:16" ht="15" thickBot="1" x14ac:dyDescent="0.4">
      <c r="B48" s="3" t="s">
        <v>42</v>
      </c>
      <c r="C48" s="2">
        <v>1</v>
      </c>
      <c r="D48" s="50">
        <f t="shared" si="1"/>
        <v>25</v>
      </c>
      <c r="E48" s="2">
        <v>25</v>
      </c>
      <c r="F48" s="2">
        <v>1</v>
      </c>
      <c r="G48" s="2"/>
      <c r="H48" s="2">
        <v>2</v>
      </c>
      <c r="I48" s="2"/>
      <c r="J48" s="2"/>
      <c r="K48" s="2"/>
      <c r="L48" s="2"/>
      <c r="M48" s="2"/>
      <c r="N48" s="2"/>
      <c r="O48" s="2"/>
      <c r="P48" s="2"/>
    </row>
    <row r="49" spans="1:16" ht="20.25" customHeight="1" thickBot="1" x14ac:dyDescent="0.4">
      <c r="B49" s="3" t="s">
        <v>68</v>
      </c>
      <c r="C49" s="2">
        <v>1</v>
      </c>
      <c r="D49" s="50">
        <f t="shared" si="1"/>
        <v>50</v>
      </c>
      <c r="E49" s="2">
        <v>50</v>
      </c>
      <c r="F49" s="2"/>
      <c r="G49" s="2"/>
      <c r="H49" s="2">
        <v>19</v>
      </c>
      <c r="I49" s="2"/>
      <c r="J49" s="2"/>
      <c r="K49" s="2"/>
      <c r="L49" s="2"/>
      <c r="M49" s="2"/>
      <c r="N49" s="2"/>
      <c r="O49" s="2"/>
      <c r="P49" s="2"/>
    </row>
    <row r="50" spans="1:16" ht="15" thickBot="1" x14ac:dyDescent="0.4">
      <c r="B50" s="3" t="s">
        <v>32</v>
      </c>
      <c r="C50" s="2">
        <v>1</v>
      </c>
      <c r="D50" s="50">
        <f t="shared" si="1"/>
        <v>35</v>
      </c>
      <c r="E50" s="2">
        <v>35</v>
      </c>
      <c r="F50" s="2"/>
      <c r="G50" s="2">
        <v>18</v>
      </c>
      <c r="H50" s="2">
        <v>3</v>
      </c>
      <c r="I50" s="2"/>
      <c r="J50" s="2"/>
      <c r="K50" s="2"/>
      <c r="L50" s="2"/>
      <c r="M50" s="2"/>
      <c r="N50" s="2"/>
      <c r="O50" s="2"/>
      <c r="P50" s="2"/>
    </row>
    <row r="51" spans="1:16" ht="20.5" thickBot="1" x14ac:dyDescent="0.4">
      <c r="B51" s="3" t="s">
        <v>98</v>
      </c>
      <c r="C51" s="2">
        <v>1</v>
      </c>
      <c r="D51" s="50">
        <f t="shared" si="1"/>
        <v>50</v>
      </c>
      <c r="E51" s="2">
        <v>50</v>
      </c>
      <c r="F51" s="2"/>
      <c r="G51" s="2"/>
      <c r="H51" s="2">
        <v>36</v>
      </c>
      <c r="I51" s="2"/>
      <c r="J51" s="2"/>
      <c r="K51" s="2"/>
      <c r="L51" s="2"/>
      <c r="M51" s="2"/>
      <c r="N51" s="2"/>
      <c r="O51" s="2"/>
      <c r="P51" s="2"/>
    </row>
    <row r="52" spans="1:16" ht="20.25" customHeight="1" thickBot="1" x14ac:dyDescent="0.4">
      <c r="B52" s="3" t="s">
        <v>23</v>
      </c>
      <c r="C52" s="2">
        <v>1</v>
      </c>
      <c r="D52" s="50">
        <f t="shared" si="1"/>
        <v>27</v>
      </c>
      <c r="E52" s="2">
        <v>27</v>
      </c>
      <c r="F52" s="2"/>
      <c r="G52" s="2">
        <v>27</v>
      </c>
      <c r="H52" s="2">
        <v>22</v>
      </c>
      <c r="I52" s="2"/>
      <c r="J52" s="2"/>
      <c r="K52" s="2"/>
      <c r="L52" s="2"/>
      <c r="M52" s="2"/>
      <c r="N52" s="2"/>
      <c r="O52" s="2"/>
      <c r="P52" s="2"/>
    </row>
    <row r="53" spans="1:16" ht="20.5" thickBot="1" x14ac:dyDescent="0.4">
      <c r="B53" s="5" t="s">
        <v>4</v>
      </c>
      <c r="C53" s="2">
        <v>2</v>
      </c>
      <c r="D53" s="50">
        <f t="shared" si="1"/>
        <v>22</v>
      </c>
      <c r="E53" s="2">
        <v>10</v>
      </c>
      <c r="F53" s="2"/>
      <c r="G53" s="2">
        <v>10</v>
      </c>
      <c r="H53" s="2">
        <v>7</v>
      </c>
      <c r="I53" s="2">
        <v>12</v>
      </c>
      <c r="J53" s="2"/>
      <c r="K53" s="2">
        <v>12</v>
      </c>
      <c r="L53" s="2">
        <v>7</v>
      </c>
      <c r="M53" s="2"/>
      <c r="N53" s="2"/>
      <c r="O53" s="2"/>
      <c r="P53" s="2"/>
    </row>
    <row r="54" spans="1:16" ht="27" customHeight="1" thickBot="1" x14ac:dyDescent="0.4">
      <c r="B54" s="3" t="s">
        <v>23</v>
      </c>
      <c r="C54" s="2">
        <v>2</v>
      </c>
      <c r="D54" s="50">
        <f t="shared" si="1"/>
        <v>22</v>
      </c>
      <c r="E54" s="2">
        <v>10</v>
      </c>
      <c r="F54" s="2"/>
      <c r="G54" s="2">
        <v>10</v>
      </c>
      <c r="H54" s="2">
        <v>7</v>
      </c>
      <c r="I54" s="2">
        <v>12</v>
      </c>
      <c r="J54" s="2"/>
      <c r="K54" s="2">
        <v>12</v>
      </c>
      <c r="L54" s="2">
        <v>7</v>
      </c>
      <c r="M54" s="2"/>
      <c r="N54" s="2"/>
      <c r="O54" s="2"/>
      <c r="P54" s="2"/>
    </row>
    <row r="55" spans="1:16" ht="30.5" thickBot="1" x14ac:dyDescent="0.4">
      <c r="B55" s="12" t="s">
        <v>5</v>
      </c>
      <c r="C55" s="13">
        <v>3</v>
      </c>
      <c r="D55" s="50">
        <f t="shared" si="1"/>
        <v>209</v>
      </c>
      <c r="E55" s="13">
        <v>197</v>
      </c>
      <c r="F55" s="13">
        <v>1</v>
      </c>
      <c r="G55" s="13">
        <v>55</v>
      </c>
      <c r="H55" s="13">
        <v>89</v>
      </c>
      <c r="I55" s="13">
        <v>12</v>
      </c>
      <c r="J55" s="13"/>
      <c r="K55" s="13">
        <v>12</v>
      </c>
      <c r="L55" s="13">
        <v>7</v>
      </c>
      <c r="M55" s="13">
        <v>0</v>
      </c>
      <c r="N55" s="13">
        <v>0</v>
      </c>
      <c r="O55" s="13">
        <v>0</v>
      </c>
      <c r="P55" s="13">
        <v>0</v>
      </c>
    </row>
    <row r="56" spans="1:16" s="1" customFormat="1" ht="35.25" customHeight="1" thickBot="1" x14ac:dyDescent="0.4">
      <c r="A56" s="7" t="s">
        <v>43</v>
      </c>
      <c r="B56" s="9" t="s">
        <v>44</v>
      </c>
      <c r="C56" s="14"/>
      <c r="D56" s="50">
        <f t="shared" si="1"/>
        <v>311</v>
      </c>
      <c r="E56" s="14">
        <f>E71</f>
        <v>272</v>
      </c>
      <c r="F56" s="14">
        <f t="shared" ref="F56:P56" si="5">F71</f>
        <v>0</v>
      </c>
      <c r="G56" s="14">
        <f t="shared" si="5"/>
        <v>151</v>
      </c>
      <c r="H56" s="14">
        <f t="shared" si="5"/>
        <v>125</v>
      </c>
      <c r="I56" s="14">
        <f t="shared" si="5"/>
        <v>39</v>
      </c>
      <c r="J56" s="14">
        <f t="shared" si="5"/>
        <v>0</v>
      </c>
      <c r="K56" s="14">
        <f t="shared" si="5"/>
        <v>39</v>
      </c>
      <c r="L56" s="14">
        <f t="shared" si="5"/>
        <v>25</v>
      </c>
      <c r="M56" s="14">
        <f t="shared" si="5"/>
        <v>0</v>
      </c>
      <c r="N56" s="14">
        <f t="shared" si="5"/>
        <v>0</v>
      </c>
      <c r="O56" s="14">
        <f t="shared" si="5"/>
        <v>0</v>
      </c>
      <c r="P56" s="14">
        <f t="shared" si="5"/>
        <v>0</v>
      </c>
    </row>
    <row r="57" spans="1:16" ht="20.5" thickBot="1" x14ac:dyDescent="0.4">
      <c r="B57" s="5" t="s">
        <v>3</v>
      </c>
      <c r="C57" s="2">
        <v>1</v>
      </c>
      <c r="D57" s="50">
        <f t="shared" si="1"/>
        <v>229</v>
      </c>
      <c r="E57" s="2">
        <v>221</v>
      </c>
      <c r="F57" s="2"/>
      <c r="G57" s="2">
        <v>100</v>
      </c>
      <c r="H57" s="2">
        <v>106</v>
      </c>
      <c r="I57" s="2">
        <v>8</v>
      </c>
      <c r="J57" s="2"/>
      <c r="K57" s="2">
        <v>8</v>
      </c>
      <c r="L57" s="2">
        <v>4</v>
      </c>
      <c r="M57" s="2"/>
      <c r="N57" s="2"/>
      <c r="O57" s="2"/>
      <c r="P57" s="2"/>
    </row>
    <row r="58" spans="1:16" s="1" customFormat="1" ht="15" thickBot="1" x14ac:dyDescent="0.4">
      <c r="A58" s="6"/>
      <c r="B58" s="5" t="s">
        <v>68</v>
      </c>
      <c r="C58" s="2">
        <v>1</v>
      </c>
      <c r="D58" s="50">
        <f t="shared" si="1"/>
        <v>2</v>
      </c>
      <c r="E58" s="2"/>
      <c r="F58" s="2"/>
      <c r="G58" s="2"/>
      <c r="H58" s="2"/>
      <c r="I58" s="2">
        <v>2</v>
      </c>
      <c r="J58" s="2"/>
      <c r="K58" s="2">
        <v>2</v>
      </c>
      <c r="L58" s="2">
        <v>1</v>
      </c>
      <c r="M58" s="2"/>
      <c r="N58" s="2"/>
      <c r="O58" s="2"/>
      <c r="P58" s="2"/>
    </row>
    <row r="59" spans="1:16" ht="15" thickBot="1" x14ac:dyDescent="0.4">
      <c r="B59" s="3" t="s">
        <v>30</v>
      </c>
      <c r="C59" s="2">
        <v>1</v>
      </c>
      <c r="D59" s="50">
        <f t="shared" si="1"/>
        <v>68</v>
      </c>
      <c r="E59" s="2">
        <v>68</v>
      </c>
      <c r="F59" s="2"/>
      <c r="G59" s="2">
        <v>18</v>
      </c>
      <c r="H59" s="2">
        <v>21</v>
      </c>
      <c r="I59" s="2"/>
      <c r="J59" s="2"/>
      <c r="K59" s="2"/>
      <c r="L59" s="2"/>
      <c r="M59" s="2"/>
      <c r="N59" s="2"/>
      <c r="O59" s="2"/>
      <c r="P59" s="2"/>
    </row>
    <row r="60" spans="1:16" ht="15" thickBot="1" x14ac:dyDescent="0.4">
      <c r="B60" s="3" t="s">
        <v>32</v>
      </c>
      <c r="C60" s="2">
        <v>1</v>
      </c>
      <c r="D60" s="50">
        <f t="shared" si="1"/>
        <v>21</v>
      </c>
      <c r="E60" s="2">
        <v>21</v>
      </c>
      <c r="F60" s="2"/>
      <c r="G60" s="2">
        <v>5</v>
      </c>
      <c r="H60" s="2">
        <v>8</v>
      </c>
      <c r="I60" s="2"/>
      <c r="J60" s="2"/>
      <c r="K60" s="2"/>
      <c r="L60" s="2"/>
      <c r="M60" s="2"/>
      <c r="N60" s="2"/>
      <c r="O60" s="2"/>
      <c r="P60" s="2"/>
    </row>
    <row r="61" spans="1:16" s="1" customFormat="1" ht="15" thickBot="1" x14ac:dyDescent="0.4">
      <c r="A61" s="6"/>
      <c r="B61" s="3" t="s">
        <v>33</v>
      </c>
      <c r="C61" s="2">
        <v>1</v>
      </c>
      <c r="D61" s="50">
        <f t="shared" si="1"/>
        <v>26</v>
      </c>
      <c r="E61" s="2">
        <v>26</v>
      </c>
      <c r="F61" s="2"/>
      <c r="G61" s="2">
        <v>1</v>
      </c>
      <c r="H61" s="2">
        <v>4</v>
      </c>
      <c r="I61" s="2"/>
      <c r="J61" s="2"/>
      <c r="K61" s="2"/>
      <c r="L61" s="2"/>
      <c r="M61" s="2"/>
      <c r="N61" s="2"/>
      <c r="O61" s="2"/>
      <c r="P61" s="2"/>
    </row>
    <row r="62" spans="1:16" ht="23.25" customHeight="1" thickBot="1" x14ac:dyDescent="0.4">
      <c r="B62" s="3" t="s">
        <v>23</v>
      </c>
      <c r="C62" s="2">
        <v>1</v>
      </c>
      <c r="D62" s="50">
        <f t="shared" si="1"/>
        <v>24</v>
      </c>
      <c r="E62" s="2">
        <v>22</v>
      </c>
      <c r="F62" s="2"/>
      <c r="G62" s="2">
        <v>22</v>
      </c>
      <c r="H62" s="2">
        <v>19</v>
      </c>
      <c r="I62" s="2">
        <v>2</v>
      </c>
      <c r="J62" s="2"/>
      <c r="K62" s="2">
        <v>2</v>
      </c>
      <c r="L62" s="2">
        <v>1</v>
      </c>
      <c r="M62" s="2"/>
      <c r="N62" s="2"/>
      <c r="O62" s="2"/>
      <c r="P62" s="2"/>
    </row>
    <row r="63" spans="1:16" ht="21.75" customHeight="1" thickBot="1" x14ac:dyDescent="0.4">
      <c r="B63" s="3" t="s">
        <v>37</v>
      </c>
      <c r="C63" s="2">
        <v>1</v>
      </c>
      <c r="D63" s="50">
        <f t="shared" si="1"/>
        <v>54</v>
      </c>
      <c r="E63" s="2">
        <v>51</v>
      </c>
      <c r="F63" s="2"/>
      <c r="G63" s="2">
        <v>51</v>
      </c>
      <c r="H63" s="2">
        <v>42</v>
      </c>
      <c r="I63" s="2">
        <v>3</v>
      </c>
      <c r="J63" s="2"/>
      <c r="K63" s="2">
        <v>3</v>
      </c>
      <c r="L63" s="2">
        <v>1</v>
      </c>
      <c r="M63" s="2"/>
      <c r="N63" s="2"/>
      <c r="O63" s="2"/>
      <c r="P63" s="2"/>
    </row>
    <row r="64" spans="1:16" ht="15" thickBot="1" x14ac:dyDescent="0.4">
      <c r="B64" s="3" t="s">
        <v>16</v>
      </c>
      <c r="C64" s="2">
        <v>1</v>
      </c>
      <c r="D64" s="50">
        <f t="shared" si="1"/>
        <v>34</v>
      </c>
      <c r="E64" s="2">
        <v>33</v>
      </c>
      <c r="F64" s="2"/>
      <c r="G64" s="2">
        <v>3</v>
      </c>
      <c r="H64" s="2">
        <v>12</v>
      </c>
      <c r="I64" s="2">
        <v>1</v>
      </c>
      <c r="J64" s="2"/>
      <c r="K64" s="2">
        <v>1</v>
      </c>
      <c r="L64" s="2">
        <v>1</v>
      </c>
      <c r="M64" s="2"/>
      <c r="N64" s="2"/>
      <c r="O64" s="2"/>
      <c r="P64" s="2"/>
    </row>
    <row r="65" spans="1:17" ht="20.5" thickBot="1" x14ac:dyDescent="0.4">
      <c r="B65" s="5" t="s">
        <v>4</v>
      </c>
      <c r="C65" s="2">
        <v>2</v>
      </c>
      <c r="D65" s="50">
        <f t="shared" si="1"/>
        <v>82</v>
      </c>
      <c r="E65" s="2">
        <v>51</v>
      </c>
      <c r="F65" s="2"/>
      <c r="G65" s="2">
        <v>51</v>
      </c>
      <c r="H65" s="2">
        <v>19</v>
      </c>
      <c r="I65" s="2">
        <v>31</v>
      </c>
      <c r="J65" s="2"/>
      <c r="K65" s="2">
        <v>31</v>
      </c>
      <c r="L65" s="2">
        <v>21</v>
      </c>
      <c r="M65" s="2"/>
      <c r="N65" s="2"/>
      <c r="O65" s="2"/>
      <c r="P65" s="2"/>
    </row>
    <row r="66" spans="1:17" s="1" customFormat="1" ht="27" customHeight="1" thickBot="1" x14ac:dyDescent="0.4">
      <c r="A66" s="6"/>
      <c r="B66" s="3" t="s">
        <v>68</v>
      </c>
      <c r="C66" s="2">
        <v>2</v>
      </c>
      <c r="D66" s="50">
        <f t="shared" si="1"/>
        <v>12</v>
      </c>
      <c r="E66" s="2">
        <v>6</v>
      </c>
      <c r="F66" s="2"/>
      <c r="G66" s="2">
        <v>6</v>
      </c>
      <c r="H66" s="2"/>
      <c r="I66" s="2">
        <v>6</v>
      </c>
      <c r="J66" s="2"/>
      <c r="K66" s="2">
        <v>6</v>
      </c>
      <c r="L66" s="2">
        <v>2</v>
      </c>
      <c r="M66" s="2"/>
      <c r="N66" s="2"/>
      <c r="O66" s="2"/>
      <c r="P66" s="2"/>
    </row>
    <row r="67" spans="1:17" ht="15" thickBot="1" x14ac:dyDescent="0.4">
      <c r="B67" s="3" t="s">
        <v>32</v>
      </c>
      <c r="C67" s="2">
        <v>2</v>
      </c>
      <c r="D67" s="50">
        <f t="shared" si="1"/>
        <v>6</v>
      </c>
      <c r="E67" s="2">
        <v>6</v>
      </c>
      <c r="F67" s="2"/>
      <c r="G67" s="2">
        <v>6</v>
      </c>
      <c r="H67" s="2"/>
      <c r="I67" s="2"/>
      <c r="J67" s="2"/>
      <c r="K67" s="2"/>
      <c r="L67" s="2"/>
      <c r="M67" s="2"/>
      <c r="N67" s="2"/>
      <c r="O67" s="2"/>
      <c r="P67" s="2"/>
    </row>
    <row r="68" spans="1:17" ht="23.25" customHeight="1" thickBot="1" x14ac:dyDescent="0.4">
      <c r="B68" s="3" t="s">
        <v>23</v>
      </c>
      <c r="C68" s="2">
        <v>2</v>
      </c>
      <c r="D68" s="50">
        <f t="shared" si="1"/>
        <v>25</v>
      </c>
      <c r="E68" s="2">
        <v>14</v>
      </c>
      <c r="F68" s="2"/>
      <c r="G68" s="2">
        <v>14</v>
      </c>
      <c r="H68" s="2">
        <v>11</v>
      </c>
      <c r="I68" s="2">
        <v>11</v>
      </c>
      <c r="J68" s="2"/>
      <c r="K68" s="2">
        <v>11</v>
      </c>
      <c r="L68" s="2">
        <v>10</v>
      </c>
      <c r="M68" s="2"/>
      <c r="N68" s="2"/>
      <c r="O68" s="2"/>
      <c r="P68" s="2"/>
    </row>
    <row r="69" spans="1:17" ht="24" customHeight="1" thickBot="1" x14ac:dyDescent="0.4">
      <c r="B69" s="3" t="s">
        <v>37</v>
      </c>
      <c r="C69" s="2">
        <v>2</v>
      </c>
      <c r="D69" s="50">
        <f t="shared" si="1"/>
        <v>26</v>
      </c>
      <c r="E69" s="2">
        <v>15</v>
      </c>
      <c r="F69" s="2"/>
      <c r="G69" s="2">
        <v>15</v>
      </c>
      <c r="H69" s="2">
        <v>8</v>
      </c>
      <c r="I69" s="2">
        <v>11</v>
      </c>
      <c r="J69" s="2"/>
      <c r="K69" s="2">
        <v>11</v>
      </c>
      <c r="L69" s="2">
        <v>9</v>
      </c>
      <c r="M69" s="2"/>
      <c r="N69" s="2"/>
      <c r="O69" s="2"/>
      <c r="P69" s="2"/>
    </row>
    <row r="70" spans="1:17" ht="15" thickBot="1" x14ac:dyDescent="0.4">
      <c r="B70" s="3" t="s">
        <v>16</v>
      </c>
      <c r="C70" s="2">
        <v>2</v>
      </c>
      <c r="D70" s="50">
        <f t="shared" si="1"/>
        <v>13</v>
      </c>
      <c r="E70" s="2">
        <v>10</v>
      </c>
      <c r="F70" s="2"/>
      <c r="G70" s="2">
        <v>10</v>
      </c>
      <c r="H70" s="2"/>
      <c r="I70" s="2">
        <v>3</v>
      </c>
      <c r="J70" s="2"/>
      <c r="K70" s="2">
        <v>3</v>
      </c>
      <c r="L70" s="2"/>
      <c r="M70" s="2"/>
      <c r="N70" s="2"/>
      <c r="O70" s="2"/>
      <c r="P70" s="2"/>
    </row>
    <row r="71" spans="1:17" ht="30.5" thickBot="1" x14ac:dyDescent="0.4">
      <c r="B71" s="12" t="s">
        <v>5</v>
      </c>
      <c r="C71" s="13">
        <v>3</v>
      </c>
      <c r="D71" s="50">
        <f t="shared" ref="D71:D134" si="6">E71+I71+M71</f>
        <v>311</v>
      </c>
      <c r="E71" s="13">
        <v>272</v>
      </c>
      <c r="F71" s="13"/>
      <c r="G71" s="13">
        <v>151</v>
      </c>
      <c r="H71" s="13">
        <v>125</v>
      </c>
      <c r="I71" s="13">
        <v>39</v>
      </c>
      <c r="J71" s="13"/>
      <c r="K71" s="13">
        <v>39</v>
      </c>
      <c r="L71" s="13">
        <v>25</v>
      </c>
      <c r="M71" s="13">
        <v>0</v>
      </c>
      <c r="N71" s="13">
        <v>0</v>
      </c>
      <c r="O71" s="13">
        <v>0</v>
      </c>
      <c r="P71" s="13">
        <v>0</v>
      </c>
    </row>
    <row r="72" spans="1:17" s="1" customFormat="1" ht="42.75" customHeight="1" thickBot="1" x14ac:dyDescent="0.4">
      <c r="A72" s="7" t="s">
        <v>45</v>
      </c>
      <c r="B72" s="9" t="s">
        <v>46</v>
      </c>
      <c r="C72" s="14"/>
      <c r="D72" s="50">
        <f t="shared" si="6"/>
        <v>216</v>
      </c>
      <c r="E72" s="14">
        <f t="shared" ref="E72:P72" si="7">E78+E81</f>
        <v>216</v>
      </c>
      <c r="F72" s="14">
        <f t="shared" si="7"/>
        <v>1</v>
      </c>
      <c r="G72" s="14">
        <f t="shared" si="7"/>
        <v>166</v>
      </c>
      <c r="H72" s="14">
        <f t="shared" si="7"/>
        <v>88</v>
      </c>
      <c r="I72" s="14">
        <f t="shared" si="7"/>
        <v>0</v>
      </c>
      <c r="J72" s="14">
        <f t="shared" si="7"/>
        <v>0</v>
      </c>
      <c r="K72" s="14">
        <f t="shared" si="7"/>
        <v>0</v>
      </c>
      <c r="L72" s="14">
        <f t="shared" si="7"/>
        <v>0</v>
      </c>
      <c r="M72" s="14">
        <f t="shared" si="7"/>
        <v>0</v>
      </c>
      <c r="N72" s="14">
        <f t="shared" si="7"/>
        <v>0</v>
      </c>
      <c r="O72" s="14">
        <f t="shared" si="7"/>
        <v>0</v>
      </c>
      <c r="P72" s="14">
        <f t="shared" si="7"/>
        <v>0</v>
      </c>
      <c r="Q72" s="48"/>
    </row>
    <row r="73" spans="1:17" ht="20.5" thickBot="1" x14ac:dyDescent="0.4">
      <c r="B73" s="5" t="s">
        <v>3</v>
      </c>
      <c r="C73" s="2">
        <v>1</v>
      </c>
      <c r="D73" s="50">
        <f t="shared" si="6"/>
        <v>124</v>
      </c>
      <c r="E73" s="2">
        <v>124</v>
      </c>
      <c r="F73" s="2">
        <v>1</v>
      </c>
      <c r="G73" s="2">
        <v>74</v>
      </c>
      <c r="H73" s="2">
        <v>44</v>
      </c>
      <c r="I73" s="2"/>
      <c r="J73" s="2"/>
      <c r="K73" s="2"/>
      <c r="L73" s="2"/>
      <c r="M73" s="2"/>
      <c r="N73" s="2"/>
      <c r="O73" s="2"/>
      <c r="P73" s="2"/>
    </row>
    <row r="74" spans="1:17" ht="24" customHeight="1" thickBot="1" x14ac:dyDescent="0.4">
      <c r="B74" s="3" t="s">
        <v>68</v>
      </c>
      <c r="C74" s="2">
        <v>1</v>
      </c>
      <c r="D74" s="50">
        <f t="shared" si="6"/>
        <v>84</v>
      </c>
      <c r="E74" s="2">
        <v>84</v>
      </c>
      <c r="F74" s="2">
        <v>1</v>
      </c>
      <c r="G74" s="2">
        <v>34</v>
      </c>
      <c r="H74" s="2">
        <v>17</v>
      </c>
      <c r="I74" s="2"/>
      <c r="J74" s="2"/>
      <c r="K74" s="2"/>
      <c r="L74" s="2"/>
      <c r="M74" s="2"/>
      <c r="N74" s="2"/>
      <c r="O74" s="2"/>
      <c r="P74" s="2"/>
      <c r="Q74" s="1"/>
    </row>
    <row r="75" spans="1:17" ht="15" thickBot="1" x14ac:dyDescent="0.4">
      <c r="B75" s="3" t="s">
        <v>23</v>
      </c>
      <c r="C75" s="2">
        <v>1</v>
      </c>
      <c r="D75" s="50">
        <f t="shared" si="6"/>
        <v>15</v>
      </c>
      <c r="E75" s="2">
        <v>15</v>
      </c>
      <c r="F75" s="2"/>
      <c r="G75" s="2">
        <v>15</v>
      </c>
      <c r="H75" s="2">
        <v>11</v>
      </c>
      <c r="I75" s="2"/>
      <c r="J75" s="2"/>
      <c r="K75" s="2"/>
      <c r="L75" s="2"/>
      <c r="M75" s="2"/>
      <c r="N75" s="2"/>
      <c r="O75" s="2"/>
      <c r="P75" s="2"/>
      <c r="Q75" s="1"/>
    </row>
    <row r="76" spans="1:17" ht="21.75" customHeight="1" thickBot="1" x14ac:dyDescent="0.4">
      <c r="B76" s="3" t="s">
        <v>37</v>
      </c>
      <c r="C76" s="2">
        <v>1</v>
      </c>
      <c r="D76" s="50">
        <f t="shared" si="6"/>
        <v>15</v>
      </c>
      <c r="E76" s="2">
        <v>15</v>
      </c>
      <c r="F76" s="2"/>
      <c r="G76" s="2">
        <v>15</v>
      </c>
      <c r="H76" s="2">
        <v>8</v>
      </c>
      <c r="I76" s="2"/>
      <c r="J76" s="2"/>
      <c r="K76" s="2"/>
      <c r="L76" s="2"/>
      <c r="M76" s="2"/>
      <c r="N76" s="2"/>
      <c r="O76" s="2"/>
      <c r="P76" s="2"/>
      <c r="Q76" s="1"/>
    </row>
    <row r="77" spans="1:17" ht="15" thickBot="1" x14ac:dyDescent="0.4">
      <c r="B77" s="3" t="s">
        <v>47</v>
      </c>
      <c r="C77" s="2">
        <v>1</v>
      </c>
      <c r="D77" s="50">
        <f t="shared" si="6"/>
        <v>10</v>
      </c>
      <c r="E77" s="2">
        <v>10</v>
      </c>
      <c r="F77" s="2"/>
      <c r="G77" s="2">
        <v>10</v>
      </c>
      <c r="H77" s="2">
        <v>8</v>
      </c>
      <c r="I77" s="2"/>
      <c r="J77" s="2"/>
      <c r="K77" s="2"/>
      <c r="L77" s="2"/>
      <c r="M77" s="2"/>
      <c r="N77" s="2"/>
      <c r="O77" s="2"/>
      <c r="P77" s="2"/>
      <c r="Q77" s="1"/>
    </row>
    <row r="78" spans="1:17" ht="30.5" thickBot="1" x14ac:dyDescent="0.4">
      <c r="B78" s="12" t="s">
        <v>5</v>
      </c>
      <c r="C78" s="13">
        <v>3</v>
      </c>
      <c r="D78" s="50">
        <f t="shared" si="6"/>
        <v>124</v>
      </c>
      <c r="E78" s="13">
        <v>124</v>
      </c>
      <c r="F78" s="13">
        <v>1</v>
      </c>
      <c r="G78" s="13">
        <v>74</v>
      </c>
      <c r="H78" s="13">
        <v>44</v>
      </c>
      <c r="I78" s="13"/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</row>
    <row r="79" spans="1:17" ht="20.5" thickBot="1" x14ac:dyDescent="0.4">
      <c r="B79" s="5" t="s">
        <v>7</v>
      </c>
      <c r="C79" s="2">
        <v>5</v>
      </c>
      <c r="D79" s="50">
        <f t="shared" si="6"/>
        <v>92</v>
      </c>
      <c r="E79" s="2">
        <v>92</v>
      </c>
      <c r="F79" s="2"/>
      <c r="G79" s="2">
        <v>92</v>
      </c>
      <c r="H79" s="2">
        <v>44</v>
      </c>
      <c r="I79" s="2"/>
      <c r="J79" s="2"/>
      <c r="K79" s="2"/>
      <c r="L79" s="2"/>
      <c r="M79" s="2"/>
      <c r="N79" s="2"/>
      <c r="O79" s="2"/>
      <c r="P79" s="2"/>
    </row>
    <row r="80" spans="1:17" ht="15" thickBot="1" x14ac:dyDescent="0.4">
      <c r="B80" s="3" t="s">
        <v>48</v>
      </c>
      <c r="C80" s="2">
        <v>5</v>
      </c>
      <c r="D80" s="50">
        <f t="shared" si="6"/>
        <v>92</v>
      </c>
      <c r="E80" s="2">
        <v>92</v>
      </c>
      <c r="F80" s="2"/>
      <c r="G80" s="2">
        <v>92</v>
      </c>
      <c r="H80" s="2">
        <v>44</v>
      </c>
      <c r="I80" s="2"/>
      <c r="J80" s="2"/>
      <c r="K80" s="2"/>
      <c r="L80" s="2"/>
      <c r="M80" s="2"/>
      <c r="N80" s="2"/>
      <c r="O80" s="2"/>
      <c r="P80" s="2"/>
    </row>
    <row r="81" spans="1:16" ht="30.5" thickBot="1" x14ac:dyDescent="0.4">
      <c r="B81" s="16" t="s">
        <v>8</v>
      </c>
      <c r="C81" s="17">
        <v>6</v>
      </c>
      <c r="D81" s="50">
        <f t="shared" si="6"/>
        <v>92</v>
      </c>
      <c r="E81" s="17">
        <v>92</v>
      </c>
      <c r="F81" s="17"/>
      <c r="G81" s="17">
        <v>92</v>
      </c>
      <c r="H81" s="17">
        <v>44</v>
      </c>
      <c r="I81" s="17"/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</row>
    <row r="82" spans="1:16" s="1" customFormat="1" ht="33" customHeight="1" thickBot="1" x14ac:dyDescent="0.4">
      <c r="A82" s="7">
        <v>3</v>
      </c>
      <c r="B82" s="9" t="s">
        <v>49</v>
      </c>
      <c r="C82" s="14"/>
      <c r="D82" s="50">
        <f t="shared" si="6"/>
        <v>19</v>
      </c>
      <c r="E82" s="14">
        <f>E85</f>
        <v>19</v>
      </c>
      <c r="F82" s="14">
        <f t="shared" ref="F82:P82" si="8">F85</f>
        <v>0</v>
      </c>
      <c r="G82" s="14">
        <f t="shared" si="8"/>
        <v>0</v>
      </c>
      <c r="H82" s="14">
        <f t="shared" si="8"/>
        <v>8</v>
      </c>
      <c r="I82" s="14">
        <f t="shared" si="8"/>
        <v>0</v>
      </c>
      <c r="J82" s="14">
        <f t="shared" si="8"/>
        <v>0</v>
      </c>
      <c r="K82" s="14">
        <f t="shared" si="8"/>
        <v>0</v>
      </c>
      <c r="L82" s="14">
        <f t="shared" si="8"/>
        <v>0</v>
      </c>
      <c r="M82" s="14">
        <f t="shared" si="8"/>
        <v>0</v>
      </c>
      <c r="N82" s="14">
        <f t="shared" si="8"/>
        <v>0</v>
      </c>
      <c r="O82" s="14">
        <f t="shared" si="8"/>
        <v>0</v>
      </c>
      <c r="P82" s="14">
        <f t="shared" si="8"/>
        <v>0</v>
      </c>
    </row>
    <row r="83" spans="1:16" ht="20.5" thickBot="1" x14ac:dyDescent="0.4">
      <c r="B83" s="5" t="s">
        <v>3</v>
      </c>
      <c r="C83" s="2">
        <v>1</v>
      </c>
      <c r="D83" s="50">
        <f t="shared" si="6"/>
        <v>19</v>
      </c>
      <c r="E83" s="2">
        <v>19</v>
      </c>
      <c r="F83" s="2"/>
      <c r="G83" s="2"/>
      <c r="H83" s="2">
        <v>8</v>
      </c>
      <c r="I83" s="2"/>
      <c r="J83" s="2"/>
      <c r="K83" s="2"/>
      <c r="L83" s="2"/>
      <c r="M83" s="2"/>
      <c r="N83" s="2"/>
      <c r="O83" s="2"/>
      <c r="P83" s="2"/>
    </row>
    <row r="84" spans="1:16" ht="20.5" thickBot="1" x14ac:dyDescent="0.4">
      <c r="B84" s="3" t="s">
        <v>13</v>
      </c>
      <c r="C84" s="2">
        <v>1</v>
      </c>
      <c r="D84" s="50">
        <f t="shared" si="6"/>
        <v>19</v>
      </c>
      <c r="E84" s="2">
        <v>19</v>
      </c>
      <c r="F84" s="2"/>
      <c r="G84" s="2"/>
      <c r="H84" s="2">
        <v>8</v>
      </c>
      <c r="I84" s="2"/>
      <c r="J84" s="2"/>
      <c r="K84" s="2"/>
      <c r="L84" s="2"/>
      <c r="M84" s="2"/>
      <c r="N84" s="2"/>
      <c r="O84" s="2"/>
      <c r="P84" s="2"/>
    </row>
    <row r="85" spans="1:16" ht="30.5" thickBot="1" x14ac:dyDescent="0.4">
      <c r="B85" s="12" t="s">
        <v>5</v>
      </c>
      <c r="C85" s="13">
        <v>3</v>
      </c>
      <c r="D85" s="50">
        <f t="shared" si="6"/>
        <v>19</v>
      </c>
      <c r="E85" s="13">
        <v>19</v>
      </c>
      <c r="F85" s="13"/>
      <c r="G85" s="13"/>
      <c r="H85" s="13">
        <v>8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</row>
    <row r="86" spans="1:16" s="1" customFormat="1" ht="42.75" customHeight="1" thickBot="1" x14ac:dyDescent="0.4">
      <c r="A86" s="7">
        <v>4</v>
      </c>
      <c r="B86" s="9" t="s">
        <v>50</v>
      </c>
      <c r="C86" s="14"/>
      <c r="D86" s="50">
        <f t="shared" si="6"/>
        <v>269</v>
      </c>
      <c r="E86" s="14">
        <f t="shared" ref="E86:P86" si="9">E93+E96</f>
        <v>269</v>
      </c>
      <c r="F86" s="14">
        <f t="shared" si="9"/>
        <v>1</v>
      </c>
      <c r="G86" s="14">
        <f t="shared" si="9"/>
        <v>129</v>
      </c>
      <c r="H86" s="14">
        <f t="shared" si="9"/>
        <v>231</v>
      </c>
      <c r="I86" s="14">
        <f t="shared" si="9"/>
        <v>0</v>
      </c>
      <c r="J86" s="14">
        <f t="shared" si="9"/>
        <v>0</v>
      </c>
      <c r="K86" s="14">
        <f t="shared" si="9"/>
        <v>0</v>
      </c>
      <c r="L86" s="14">
        <f t="shared" si="9"/>
        <v>0</v>
      </c>
      <c r="M86" s="14">
        <f t="shared" si="9"/>
        <v>0</v>
      </c>
      <c r="N86" s="14">
        <f t="shared" si="9"/>
        <v>0</v>
      </c>
      <c r="O86" s="14">
        <f t="shared" si="9"/>
        <v>0</v>
      </c>
      <c r="P86" s="14">
        <f t="shared" si="9"/>
        <v>0</v>
      </c>
    </row>
    <row r="87" spans="1:16" ht="20.5" thickBot="1" x14ac:dyDescent="0.4">
      <c r="B87" s="5" t="s">
        <v>4</v>
      </c>
      <c r="C87" s="2">
        <v>2</v>
      </c>
      <c r="D87" s="50">
        <f t="shared" si="6"/>
        <v>244</v>
      </c>
      <c r="E87" s="2">
        <v>244</v>
      </c>
      <c r="F87" s="2">
        <v>1</v>
      </c>
      <c r="G87" s="2">
        <v>104</v>
      </c>
      <c r="H87" s="2">
        <v>211</v>
      </c>
      <c r="I87" s="2"/>
      <c r="J87" s="2"/>
      <c r="K87" s="2"/>
      <c r="L87" s="2"/>
      <c r="M87" s="2"/>
      <c r="N87" s="2"/>
      <c r="O87" s="2"/>
      <c r="P87" s="2"/>
    </row>
    <row r="88" spans="1:16" ht="15" thickBot="1" x14ac:dyDescent="0.4">
      <c r="B88" s="3" t="s">
        <v>12</v>
      </c>
      <c r="C88" s="2">
        <v>2</v>
      </c>
      <c r="D88" s="50">
        <f t="shared" si="6"/>
        <v>67</v>
      </c>
      <c r="E88" s="2">
        <v>67</v>
      </c>
      <c r="F88" s="2"/>
      <c r="G88" s="2">
        <v>17</v>
      </c>
      <c r="H88" s="2">
        <v>57</v>
      </c>
      <c r="I88" s="2"/>
      <c r="J88" s="2"/>
      <c r="K88" s="2"/>
      <c r="L88" s="2"/>
      <c r="M88" s="2"/>
      <c r="N88" s="2"/>
      <c r="O88" s="2"/>
      <c r="P88" s="2"/>
    </row>
    <row r="89" spans="1:16" ht="15" thickBot="1" x14ac:dyDescent="0.4">
      <c r="B89" s="3" t="s">
        <v>17</v>
      </c>
      <c r="C89" s="2">
        <v>2</v>
      </c>
      <c r="D89" s="50">
        <f t="shared" si="6"/>
        <v>40</v>
      </c>
      <c r="E89" s="2">
        <v>40</v>
      </c>
      <c r="F89" s="2"/>
      <c r="G89" s="2">
        <v>15</v>
      </c>
      <c r="H89" s="2">
        <v>33</v>
      </c>
      <c r="I89" s="2"/>
      <c r="J89" s="2"/>
      <c r="K89" s="2"/>
      <c r="L89" s="2"/>
      <c r="M89" s="2"/>
      <c r="N89" s="2"/>
      <c r="O89" s="2"/>
      <c r="P89" s="2"/>
    </row>
    <row r="90" spans="1:16" ht="15" thickBot="1" x14ac:dyDescent="0.4">
      <c r="B90" s="3" t="s">
        <v>15</v>
      </c>
      <c r="C90" s="2">
        <v>2</v>
      </c>
      <c r="D90" s="50">
        <f t="shared" si="6"/>
        <v>25</v>
      </c>
      <c r="E90" s="2">
        <v>25</v>
      </c>
      <c r="F90" s="2"/>
      <c r="G90" s="2">
        <v>25</v>
      </c>
      <c r="H90" s="2">
        <v>18</v>
      </c>
      <c r="I90" s="2"/>
      <c r="J90" s="2"/>
      <c r="K90" s="2"/>
      <c r="L90" s="2"/>
      <c r="M90" s="2"/>
      <c r="N90" s="2"/>
      <c r="O90" s="2"/>
      <c r="P90" s="2"/>
    </row>
    <row r="91" spans="1:16" ht="15" thickBot="1" x14ac:dyDescent="0.4">
      <c r="B91" s="3" t="s">
        <v>14</v>
      </c>
      <c r="C91" s="2">
        <v>2</v>
      </c>
      <c r="D91" s="50">
        <f t="shared" si="6"/>
        <v>45</v>
      </c>
      <c r="E91" s="2">
        <v>45</v>
      </c>
      <c r="F91" s="2"/>
      <c r="G91" s="2">
        <v>30</v>
      </c>
      <c r="H91" s="2">
        <v>39</v>
      </c>
      <c r="I91" s="2"/>
      <c r="J91" s="2"/>
      <c r="K91" s="2"/>
      <c r="L91" s="2"/>
      <c r="M91" s="2"/>
      <c r="N91" s="2"/>
      <c r="O91" s="2"/>
      <c r="P91" s="2"/>
    </row>
    <row r="92" spans="1:16" ht="15" thickBot="1" x14ac:dyDescent="0.4">
      <c r="B92" s="3" t="s">
        <v>11</v>
      </c>
      <c r="C92" s="2">
        <v>2</v>
      </c>
      <c r="D92" s="50">
        <f t="shared" si="6"/>
        <v>67</v>
      </c>
      <c r="E92" s="2">
        <v>67</v>
      </c>
      <c r="F92" s="2">
        <v>1</v>
      </c>
      <c r="G92" s="2">
        <v>17</v>
      </c>
      <c r="H92" s="2">
        <v>64</v>
      </c>
      <c r="I92" s="2"/>
      <c r="J92" s="2"/>
      <c r="K92" s="2"/>
      <c r="L92" s="2"/>
      <c r="M92" s="2"/>
      <c r="N92" s="2"/>
      <c r="O92" s="2"/>
      <c r="P92" s="2"/>
    </row>
    <row r="93" spans="1:16" ht="30.5" thickBot="1" x14ac:dyDescent="0.4">
      <c r="B93" s="12" t="s">
        <v>5</v>
      </c>
      <c r="C93" s="13">
        <v>3</v>
      </c>
      <c r="D93" s="50">
        <f t="shared" si="6"/>
        <v>244</v>
      </c>
      <c r="E93" s="13">
        <v>244</v>
      </c>
      <c r="F93" s="13">
        <v>1</v>
      </c>
      <c r="G93" s="13">
        <v>104</v>
      </c>
      <c r="H93" s="13">
        <v>211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</row>
    <row r="94" spans="1:16" ht="20.5" thickBot="1" x14ac:dyDescent="0.4">
      <c r="B94" s="5" t="s">
        <v>7</v>
      </c>
      <c r="C94" s="2">
        <v>5</v>
      </c>
      <c r="D94" s="50">
        <f t="shared" si="6"/>
        <v>25</v>
      </c>
      <c r="E94" s="2">
        <v>25</v>
      </c>
      <c r="F94" s="2"/>
      <c r="G94" s="2">
        <v>25</v>
      </c>
      <c r="H94" s="2">
        <v>20</v>
      </c>
      <c r="I94" s="2"/>
      <c r="J94" s="2"/>
      <c r="K94" s="2"/>
      <c r="L94" s="2"/>
      <c r="M94" s="2"/>
      <c r="N94" s="2"/>
      <c r="O94" s="2"/>
      <c r="P94" s="2"/>
    </row>
    <row r="95" spans="1:16" ht="15" thickBot="1" x14ac:dyDescent="0.4">
      <c r="B95" s="3" t="s">
        <v>51</v>
      </c>
      <c r="C95" s="2">
        <v>5</v>
      </c>
      <c r="D95" s="50">
        <f t="shared" si="6"/>
        <v>25</v>
      </c>
      <c r="E95" s="2">
        <v>25</v>
      </c>
      <c r="F95" s="2"/>
      <c r="G95" s="2">
        <v>25</v>
      </c>
      <c r="H95" s="2">
        <v>20</v>
      </c>
      <c r="I95" s="2"/>
      <c r="J95" s="2"/>
      <c r="K95" s="2"/>
      <c r="L95" s="2"/>
      <c r="M95" s="2"/>
      <c r="N95" s="2"/>
      <c r="O95" s="2"/>
      <c r="P95" s="2"/>
    </row>
    <row r="96" spans="1:16" ht="30.5" thickBot="1" x14ac:dyDescent="0.4">
      <c r="B96" s="16" t="s">
        <v>8</v>
      </c>
      <c r="C96" s="17">
        <v>6</v>
      </c>
      <c r="D96" s="50">
        <f t="shared" si="6"/>
        <v>25</v>
      </c>
      <c r="E96" s="17">
        <v>25</v>
      </c>
      <c r="F96" s="17"/>
      <c r="G96" s="17">
        <v>25</v>
      </c>
      <c r="H96" s="17">
        <v>20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</row>
    <row r="97" spans="1:16" s="1" customFormat="1" ht="39" customHeight="1" thickBot="1" x14ac:dyDescent="0.4">
      <c r="A97" s="7">
        <v>5</v>
      </c>
      <c r="B97" s="9" t="s">
        <v>59</v>
      </c>
      <c r="C97" s="14"/>
      <c r="D97" s="50">
        <f t="shared" si="6"/>
        <v>326</v>
      </c>
      <c r="E97" s="14">
        <f>E110</f>
        <v>271</v>
      </c>
      <c r="F97" s="14">
        <f t="shared" ref="F97:P97" si="10">F110</f>
        <v>1</v>
      </c>
      <c r="G97" s="14">
        <f t="shared" si="10"/>
        <v>121</v>
      </c>
      <c r="H97" s="14">
        <f t="shared" si="10"/>
        <v>114</v>
      </c>
      <c r="I97" s="14">
        <f t="shared" si="10"/>
        <v>55</v>
      </c>
      <c r="J97" s="14">
        <f t="shared" si="10"/>
        <v>1</v>
      </c>
      <c r="K97" s="14">
        <f t="shared" si="10"/>
        <v>5</v>
      </c>
      <c r="L97" s="14">
        <f t="shared" si="10"/>
        <v>14</v>
      </c>
      <c r="M97" s="14">
        <f t="shared" si="10"/>
        <v>0</v>
      </c>
      <c r="N97" s="14">
        <f t="shared" si="10"/>
        <v>0</v>
      </c>
      <c r="O97" s="14">
        <f t="shared" si="10"/>
        <v>0</v>
      </c>
      <c r="P97" s="14">
        <f t="shared" si="10"/>
        <v>0</v>
      </c>
    </row>
    <row r="98" spans="1:16" ht="20.5" thickBot="1" x14ac:dyDescent="0.4">
      <c r="B98" s="5" t="s">
        <v>3</v>
      </c>
      <c r="C98" s="2">
        <v>1</v>
      </c>
      <c r="D98" s="50">
        <f t="shared" si="6"/>
        <v>271</v>
      </c>
      <c r="E98" s="2">
        <v>271</v>
      </c>
      <c r="F98" s="2">
        <v>1</v>
      </c>
      <c r="G98" s="2">
        <v>121</v>
      </c>
      <c r="H98" s="2">
        <v>114</v>
      </c>
      <c r="I98" s="2"/>
      <c r="J98" s="2"/>
      <c r="K98" s="2"/>
      <c r="L98" s="2"/>
      <c r="M98" s="2"/>
      <c r="N98" s="2"/>
      <c r="O98" s="2"/>
      <c r="P98" s="2"/>
    </row>
    <row r="99" spans="1:16" ht="20.5" thickBot="1" x14ac:dyDescent="0.4">
      <c r="B99" s="3" t="s">
        <v>52</v>
      </c>
      <c r="C99" s="2">
        <v>1</v>
      </c>
      <c r="D99" s="50">
        <f t="shared" si="6"/>
        <v>39</v>
      </c>
      <c r="E99" s="2">
        <v>39</v>
      </c>
      <c r="F99" s="2"/>
      <c r="G99" s="2">
        <v>9</v>
      </c>
      <c r="H99" s="2">
        <v>23</v>
      </c>
      <c r="I99" s="2"/>
      <c r="J99" s="2"/>
      <c r="K99" s="2"/>
      <c r="L99" s="2"/>
      <c r="M99" s="2"/>
      <c r="N99" s="2"/>
      <c r="O99" s="2"/>
      <c r="P99" s="2"/>
    </row>
    <row r="100" spans="1:16" ht="15" thickBot="1" x14ac:dyDescent="0.4">
      <c r="B100" s="3" t="s">
        <v>53</v>
      </c>
      <c r="C100" s="2">
        <v>1</v>
      </c>
      <c r="D100" s="50">
        <f t="shared" si="6"/>
        <v>34</v>
      </c>
      <c r="E100" s="2">
        <v>34</v>
      </c>
      <c r="F100" s="2">
        <v>1</v>
      </c>
      <c r="G100" s="2">
        <v>9</v>
      </c>
      <c r="H100" s="2">
        <v>14</v>
      </c>
      <c r="I100" s="2"/>
      <c r="J100" s="2"/>
      <c r="K100" s="2"/>
      <c r="L100" s="2"/>
      <c r="M100" s="2"/>
      <c r="N100" s="2"/>
      <c r="O100" s="2"/>
      <c r="P100" s="2"/>
    </row>
    <row r="101" spans="1:16" ht="20.5" thickBot="1" x14ac:dyDescent="0.4">
      <c r="B101" s="3" t="s">
        <v>54</v>
      </c>
      <c r="C101" s="2">
        <v>1</v>
      </c>
      <c r="D101" s="50">
        <f t="shared" si="6"/>
        <v>73</v>
      </c>
      <c r="E101" s="2">
        <v>73</v>
      </c>
      <c r="F101" s="2"/>
      <c r="G101" s="2">
        <v>33</v>
      </c>
      <c r="H101" s="2">
        <v>41</v>
      </c>
      <c r="I101" s="2"/>
      <c r="J101" s="2"/>
      <c r="K101" s="2"/>
      <c r="L101" s="2"/>
      <c r="M101" s="2"/>
      <c r="N101" s="2"/>
      <c r="O101" s="2"/>
      <c r="P101" s="2"/>
    </row>
    <row r="102" spans="1:16" ht="20.5" thickBot="1" x14ac:dyDescent="0.4">
      <c r="B102" s="3" t="s">
        <v>55</v>
      </c>
      <c r="C102" s="2">
        <v>1</v>
      </c>
      <c r="D102" s="50">
        <f t="shared" si="6"/>
        <v>83</v>
      </c>
      <c r="E102" s="2">
        <v>83</v>
      </c>
      <c r="F102" s="2"/>
      <c r="G102" s="2">
        <v>43</v>
      </c>
      <c r="H102" s="2">
        <v>0</v>
      </c>
      <c r="I102" s="2"/>
      <c r="J102" s="2"/>
      <c r="K102" s="2"/>
      <c r="L102" s="2"/>
      <c r="M102" s="2"/>
      <c r="N102" s="2"/>
      <c r="O102" s="2"/>
      <c r="P102" s="2"/>
    </row>
    <row r="103" spans="1:16" ht="21.75" customHeight="1" thickBot="1" x14ac:dyDescent="0.4">
      <c r="B103" s="3" t="s">
        <v>23</v>
      </c>
      <c r="C103" s="2">
        <v>1</v>
      </c>
      <c r="D103" s="50">
        <f t="shared" si="6"/>
        <v>11</v>
      </c>
      <c r="E103" s="2">
        <v>11</v>
      </c>
      <c r="F103" s="2"/>
      <c r="G103" s="2">
        <v>11</v>
      </c>
      <c r="H103" s="2">
        <v>11</v>
      </c>
      <c r="I103" s="2"/>
      <c r="J103" s="2"/>
      <c r="K103" s="2"/>
      <c r="L103" s="2"/>
      <c r="M103" s="2"/>
      <c r="N103" s="2"/>
      <c r="O103" s="2"/>
      <c r="P103" s="2"/>
    </row>
    <row r="104" spans="1:16" ht="15" thickBot="1" x14ac:dyDescent="0.4">
      <c r="B104" s="3" t="s">
        <v>56</v>
      </c>
      <c r="C104" s="2">
        <v>1</v>
      </c>
      <c r="D104" s="50">
        <f t="shared" si="6"/>
        <v>31</v>
      </c>
      <c r="E104" s="2">
        <v>31</v>
      </c>
      <c r="F104" s="2"/>
      <c r="G104" s="2">
        <v>16</v>
      </c>
      <c r="H104" s="2">
        <v>25</v>
      </c>
      <c r="I104" s="2"/>
      <c r="J104" s="2"/>
      <c r="K104" s="2"/>
      <c r="L104" s="2"/>
      <c r="M104" s="2"/>
      <c r="N104" s="2"/>
      <c r="O104" s="2"/>
      <c r="P104" s="2"/>
    </row>
    <row r="105" spans="1:16" ht="20.5" thickBot="1" x14ac:dyDescent="0.4">
      <c r="B105" s="5" t="s">
        <v>4</v>
      </c>
      <c r="C105" s="2">
        <v>2</v>
      </c>
      <c r="D105" s="50">
        <f t="shared" si="6"/>
        <v>55</v>
      </c>
      <c r="E105" s="2">
        <v>0</v>
      </c>
      <c r="F105" s="2"/>
      <c r="G105" s="2"/>
      <c r="H105" s="2"/>
      <c r="I105" s="2">
        <v>55</v>
      </c>
      <c r="J105" s="2">
        <v>1</v>
      </c>
      <c r="K105" s="2">
        <v>5</v>
      </c>
      <c r="L105" s="2">
        <v>14</v>
      </c>
      <c r="M105" s="2"/>
      <c r="N105" s="2"/>
      <c r="O105" s="2"/>
      <c r="P105" s="2"/>
    </row>
    <row r="106" spans="1:16" ht="27.75" customHeight="1" thickBot="1" x14ac:dyDescent="0.4">
      <c r="B106" s="3" t="s">
        <v>52</v>
      </c>
      <c r="C106" s="2">
        <v>2</v>
      </c>
      <c r="D106" s="50">
        <f t="shared" si="6"/>
        <v>10</v>
      </c>
      <c r="E106" s="2"/>
      <c r="F106" s="2"/>
      <c r="G106" s="2"/>
      <c r="H106" s="2"/>
      <c r="I106" s="2">
        <v>10</v>
      </c>
      <c r="J106" s="2"/>
      <c r="K106" s="2"/>
      <c r="L106" s="2"/>
      <c r="M106" s="2"/>
      <c r="N106" s="2"/>
      <c r="O106" s="2"/>
      <c r="P106" s="2"/>
    </row>
    <row r="107" spans="1:16" ht="15" thickBot="1" x14ac:dyDescent="0.4">
      <c r="B107" s="3" t="s">
        <v>53</v>
      </c>
      <c r="C107" s="2">
        <v>2</v>
      </c>
      <c r="D107" s="50">
        <f t="shared" si="6"/>
        <v>11</v>
      </c>
      <c r="E107" s="2"/>
      <c r="F107" s="2"/>
      <c r="G107" s="2"/>
      <c r="H107" s="2"/>
      <c r="I107" s="2">
        <v>11</v>
      </c>
      <c r="J107" s="2">
        <v>1</v>
      </c>
      <c r="K107" s="2">
        <v>1</v>
      </c>
      <c r="L107" s="2"/>
      <c r="M107" s="2"/>
      <c r="N107" s="2"/>
      <c r="O107" s="2"/>
      <c r="P107" s="2"/>
    </row>
    <row r="108" spans="1:16" ht="20.5" thickBot="1" x14ac:dyDescent="0.4">
      <c r="B108" s="3" t="s">
        <v>54</v>
      </c>
      <c r="C108" s="2">
        <v>2</v>
      </c>
      <c r="D108" s="50">
        <f t="shared" si="6"/>
        <v>17</v>
      </c>
      <c r="E108" s="2"/>
      <c r="F108" s="2"/>
      <c r="G108" s="2"/>
      <c r="H108" s="2"/>
      <c r="I108" s="2">
        <v>17</v>
      </c>
      <c r="J108" s="2"/>
      <c r="K108" s="2">
        <v>2</v>
      </c>
      <c r="L108" s="2">
        <v>12</v>
      </c>
      <c r="M108" s="2"/>
      <c r="N108" s="2"/>
      <c r="O108" s="2"/>
      <c r="P108" s="2"/>
    </row>
    <row r="109" spans="1:16" ht="20.5" thickBot="1" x14ac:dyDescent="0.4">
      <c r="B109" s="3" t="s">
        <v>55</v>
      </c>
      <c r="C109" s="2">
        <v>2</v>
      </c>
      <c r="D109" s="50">
        <f t="shared" si="6"/>
        <v>17</v>
      </c>
      <c r="E109" s="2"/>
      <c r="F109" s="2"/>
      <c r="G109" s="2"/>
      <c r="H109" s="2"/>
      <c r="I109" s="2">
        <v>17</v>
      </c>
      <c r="J109" s="2"/>
      <c r="K109" s="2">
        <v>2</v>
      </c>
      <c r="L109" s="2">
        <v>2</v>
      </c>
      <c r="M109" s="2"/>
      <c r="N109" s="2"/>
      <c r="O109" s="2"/>
      <c r="P109" s="2"/>
    </row>
    <row r="110" spans="1:16" ht="30.5" thickBot="1" x14ac:dyDescent="0.4">
      <c r="B110" s="12" t="s">
        <v>5</v>
      </c>
      <c r="C110" s="13">
        <v>3</v>
      </c>
      <c r="D110" s="50">
        <f t="shared" si="6"/>
        <v>326</v>
      </c>
      <c r="E110" s="13">
        <v>271</v>
      </c>
      <c r="F110" s="13">
        <v>1</v>
      </c>
      <c r="G110" s="13">
        <v>121</v>
      </c>
      <c r="H110" s="13">
        <v>114</v>
      </c>
      <c r="I110" s="13">
        <v>55</v>
      </c>
      <c r="J110" s="13">
        <v>1</v>
      </c>
      <c r="K110" s="13">
        <v>5</v>
      </c>
      <c r="L110" s="13">
        <v>14</v>
      </c>
      <c r="M110" s="13">
        <v>0</v>
      </c>
      <c r="N110" s="13">
        <v>0</v>
      </c>
      <c r="O110" s="13">
        <v>0</v>
      </c>
      <c r="P110" s="13">
        <v>0</v>
      </c>
    </row>
    <row r="111" spans="1:16" s="1" customFormat="1" ht="31.5" customHeight="1" thickBot="1" x14ac:dyDescent="0.4">
      <c r="A111" s="7" t="s">
        <v>57</v>
      </c>
      <c r="B111" s="9" t="s">
        <v>58</v>
      </c>
      <c r="C111" s="14"/>
      <c r="D111" s="50">
        <f t="shared" si="6"/>
        <v>167</v>
      </c>
      <c r="E111" s="14">
        <f>E120</f>
        <v>134</v>
      </c>
      <c r="F111" s="14">
        <f t="shared" ref="F111:P111" si="11">F120</f>
        <v>0</v>
      </c>
      <c r="G111" s="14">
        <f t="shared" si="11"/>
        <v>44</v>
      </c>
      <c r="H111" s="14">
        <f t="shared" si="11"/>
        <v>43</v>
      </c>
      <c r="I111" s="14">
        <f t="shared" si="11"/>
        <v>33</v>
      </c>
      <c r="J111" s="14">
        <f t="shared" si="11"/>
        <v>0</v>
      </c>
      <c r="K111" s="14">
        <f t="shared" si="11"/>
        <v>3</v>
      </c>
      <c r="L111" s="14">
        <f t="shared" si="11"/>
        <v>15</v>
      </c>
      <c r="M111" s="14">
        <f t="shared" si="11"/>
        <v>0</v>
      </c>
      <c r="N111" s="14">
        <f t="shared" si="11"/>
        <v>0</v>
      </c>
      <c r="O111" s="14">
        <f t="shared" si="11"/>
        <v>0</v>
      </c>
      <c r="P111" s="14">
        <f t="shared" si="11"/>
        <v>0</v>
      </c>
    </row>
    <row r="112" spans="1:16" ht="20.5" thickBot="1" x14ac:dyDescent="0.4">
      <c r="B112" s="5" t="s">
        <v>3</v>
      </c>
      <c r="C112" s="2">
        <v>1</v>
      </c>
      <c r="D112" s="50">
        <f t="shared" si="6"/>
        <v>134</v>
      </c>
      <c r="E112" s="2">
        <v>134</v>
      </c>
      <c r="F112" s="2"/>
      <c r="G112" s="2">
        <v>44</v>
      </c>
      <c r="H112" s="2">
        <v>43</v>
      </c>
      <c r="I112" s="2"/>
      <c r="J112" s="2"/>
      <c r="K112" s="2"/>
      <c r="L112" s="2"/>
      <c r="M112" s="2"/>
      <c r="N112" s="2"/>
      <c r="O112" s="2"/>
      <c r="P112" s="2"/>
    </row>
    <row r="113" spans="1:16" ht="20.5" thickBot="1" x14ac:dyDescent="0.4">
      <c r="B113" s="3" t="s">
        <v>54</v>
      </c>
      <c r="C113" s="2">
        <v>1</v>
      </c>
      <c r="D113" s="50">
        <f t="shared" si="6"/>
        <v>48</v>
      </c>
      <c r="E113" s="2">
        <v>48</v>
      </c>
      <c r="F113" s="2"/>
      <c r="G113" s="2">
        <v>13</v>
      </c>
      <c r="H113" s="2">
        <v>33</v>
      </c>
      <c r="I113" s="2"/>
      <c r="J113" s="2"/>
      <c r="K113" s="2"/>
      <c r="L113" s="2"/>
      <c r="M113" s="2"/>
      <c r="N113" s="2"/>
      <c r="O113" s="2"/>
      <c r="P113" s="2"/>
    </row>
    <row r="114" spans="1:16" ht="20.5" thickBot="1" x14ac:dyDescent="0.4">
      <c r="B114" s="3" t="s">
        <v>55</v>
      </c>
      <c r="C114" s="2">
        <v>1</v>
      </c>
      <c r="D114" s="50">
        <f t="shared" si="6"/>
        <v>63</v>
      </c>
      <c r="E114" s="2">
        <v>63</v>
      </c>
      <c r="F114" s="2"/>
      <c r="G114" s="2">
        <v>28</v>
      </c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20.5" thickBot="1" x14ac:dyDescent="0.4">
      <c r="B115" s="3" t="s">
        <v>60</v>
      </c>
      <c r="C115" s="2">
        <v>1</v>
      </c>
      <c r="D115" s="50">
        <f t="shared" si="6"/>
        <v>23</v>
      </c>
      <c r="E115" s="2">
        <v>23</v>
      </c>
      <c r="F115" s="2"/>
      <c r="G115" s="2">
        <v>3</v>
      </c>
      <c r="H115" s="2">
        <v>10</v>
      </c>
      <c r="I115" s="2"/>
      <c r="J115" s="2"/>
      <c r="K115" s="2"/>
      <c r="L115" s="2"/>
      <c r="M115" s="2"/>
      <c r="N115" s="2"/>
      <c r="O115" s="2"/>
      <c r="P115" s="2"/>
    </row>
    <row r="116" spans="1:16" ht="20.5" thickBot="1" x14ac:dyDescent="0.4">
      <c r="B116" s="5" t="s">
        <v>4</v>
      </c>
      <c r="C116" s="2">
        <v>2</v>
      </c>
      <c r="D116" s="50">
        <f t="shared" si="6"/>
        <v>33</v>
      </c>
      <c r="E116" s="2"/>
      <c r="F116" s="2"/>
      <c r="G116" s="2"/>
      <c r="H116" s="2"/>
      <c r="I116" s="2">
        <v>33</v>
      </c>
      <c r="J116" s="2"/>
      <c r="K116" s="2">
        <v>3</v>
      </c>
      <c r="L116" s="2">
        <v>15</v>
      </c>
      <c r="M116" s="2"/>
      <c r="N116" s="2"/>
      <c r="O116" s="2"/>
      <c r="P116" s="2"/>
    </row>
    <row r="117" spans="1:16" s="1" customFormat="1" ht="20.5" thickBot="1" x14ac:dyDescent="0.4">
      <c r="A117" s="6"/>
      <c r="B117" s="3" t="s">
        <v>54</v>
      </c>
      <c r="C117" s="2">
        <v>2</v>
      </c>
      <c r="D117" s="50">
        <f t="shared" si="6"/>
        <v>13</v>
      </c>
      <c r="E117" s="2"/>
      <c r="F117" s="2"/>
      <c r="G117" s="2"/>
      <c r="H117" s="2"/>
      <c r="I117" s="2">
        <v>13</v>
      </c>
      <c r="J117" s="2"/>
      <c r="K117" s="2">
        <v>3</v>
      </c>
      <c r="L117" s="2">
        <v>10</v>
      </c>
      <c r="M117" s="2"/>
      <c r="N117" s="2"/>
      <c r="O117" s="2"/>
      <c r="P117" s="2"/>
    </row>
    <row r="118" spans="1:16" s="1" customFormat="1" ht="20.5" thickBot="1" x14ac:dyDescent="0.4">
      <c r="A118" s="6"/>
      <c r="B118" s="3" t="s">
        <v>55</v>
      </c>
      <c r="C118" s="2">
        <v>2</v>
      </c>
      <c r="D118" s="50">
        <f t="shared" si="6"/>
        <v>10</v>
      </c>
      <c r="E118" s="2"/>
      <c r="F118" s="2"/>
      <c r="G118" s="2"/>
      <c r="H118" s="2"/>
      <c r="I118" s="2">
        <v>10</v>
      </c>
      <c r="J118" s="2"/>
      <c r="K118" s="2"/>
      <c r="L118" s="2"/>
      <c r="M118" s="2"/>
      <c r="N118" s="2"/>
      <c r="O118" s="2"/>
      <c r="P118" s="2"/>
    </row>
    <row r="119" spans="1:16" s="1" customFormat="1" ht="20.5" thickBot="1" x14ac:dyDescent="0.4">
      <c r="A119" s="6"/>
      <c r="B119" s="3" t="s">
        <v>60</v>
      </c>
      <c r="C119" s="2">
        <v>2</v>
      </c>
      <c r="D119" s="50">
        <f t="shared" si="6"/>
        <v>10</v>
      </c>
      <c r="E119" s="2"/>
      <c r="F119" s="2"/>
      <c r="G119" s="2"/>
      <c r="H119" s="2"/>
      <c r="I119" s="2">
        <v>10</v>
      </c>
      <c r="J119" s="2"/>
      <c r="K119" s="2"/>
      <c r="L119" s="2">
        <v>5</v>
      </c>
      <c r="M119" s="2"/>
      <c r="N119" s="2"/>
      <c r="O119" s="2"/>
      <c r="P119" s="2"/>
    </row>
    <row r="120" spans="1:16" ht="30.5" thickBot="1" x14ac:dyDescent="0.4">
      <c r="B120" s="12" t="s">
        <v>5</v>
      </c>
      <c r="C120" s="13">
        <v>3</v>
      </c>
      <c r="D120" s="50">
        <f t="shared" si="6"/>
        <v>167</v>
      </c>
      <c r="E120" s="13">
        <v>134</v>
      </c>
      <c r="F120" s="13"/>
      <c r="G120" s="13">
        <v>44</v>
      </c>
      <c r="H120" s="13">
        <v>43</v>
      </c>
      <c r="I120" s="13">
        <v>33</v>
      </c>
      <c r="J120" s="13"/>
      <c r="K120" s="13">
        <v>3</v>
      </c>
      <c r="L120" s="13">
        <v>15</v>
      </c>
      <c r="M120" s="13">
        <v>0</v>
      </c>
      <c r="N120" s="13">
        <v>0</v>
      </c>
      <c r="O120" s="13">
        <v>0</v>
      </c>
      <c r="P120" s="13">
        <v>0</v>
      </c>
    </row>
    <row r="121" spans="1:16" s="1" customFormat="1" ht="27.75" customHeight="1" thickBot="1" x14ac:dyDescent="0.4">
      <c r="A121" s="7">
        <v>6</v>
      </c>
      <c r="B121" s="9" t="s">
        <v>61</v>
      </c>
      <c r="C121" s="14"/>
      <c r="D121" s="50">
        <f t="shared" si="6"/>
        <v>720</v>
      </c>
      <c r="E121" s="14">
        <f>E134</f>
        <v>623</v>
      </c>
      <c r="F121" s="14">
        <f t="shared" ref="F121:P121" si="12">F134</f>
        <v>0</v>
      </c>
      <c r="G121" s="14">
        <f t="shared" si="12"/>
        <v>623</v>
      </c>
      <c r="H121" s="14">
        <f t="shared" si="12"/>
        <v>416</v>
      </c>
      <c r="I121" s="14">
        <f t="shared" si="12"/>
        <v>97</v>
      </c>
      <c r="J121" s="14">
        <f t="shared" si="12"/>
        <v>0</v>
      </c>
      <c r="K121" s="14">
        <f t="shared" si="12"/>
        <v>97</v>
      </c>
      <c r="L121" s="14">
        <f t="shared" si="12"/>
        <v>41</v>
      </c>
      <c r="M121" s="14">
        <f t="shared" si="12"/>
        <v>0</v>
      </c>
      <c r="N121" s="14">
        <f t="shared" si="12"/>
        <v>0</v>
      </c>
      <c r="O121" s="14">
        <f t="shared" si="12"/>
        <v>0</v>
      </c>
      <c r="P121" s="14">
        <f t="shared" si="12"/>
        <v>0</v>
      </c>
    </row>
    <row r="122" spans="1:16" ht="20.5" thickBot="1" x14ac:dyDescent="0.4">
      <c r="B122" s="5" t="s">
        <v>3</v>
      </c>
      <c r="C122" s="2">
        <v>1</v>
      </c>
      <c r="D122" s="50">
        <f t="shared" si="6"/>
        <v>467</v>
      </c>
      <c r="E122" s="2">
        <v>409</v>
      </c>
      <c r="F122" s="2"/>
      <c r="G122" s="2">
        <v>409</v>
      </c>
      <c r="H122" s="2">
        <v>276</v>
      </c>
      <c r="I122" s="2">
        <v>58</v>
      </c>
      <c r="J122" s="2"/>
      <c r="K122" s="2">
        <v>58</v>
      </c>
      <c r="L122" s="2">
        <v>22</v>
      </c>
      <c r="M122" s="2"/>
      <c r="N122" s="2"/>
      <c r="O122" s="2"/>
      <c r="P122" s="2"/>
    </row>
    <row r="123" spans="1:16" ht="21.75" customHeight="1" thickBot="1" x14ac:dyDescent="0.4">
      <c r="B123" s="3" t="s">
        <v>23</v>
      </c>
      <c r="C123" s="2">
        <v>1</v>
      </c>
      <c r="D123" s="50">
        <f t="shared" si="6"/>
        <v>33</v>
      </c>
      <c r="E123" s="2">
        <v>33</v>
      </c>
      <c r="F123" s="2"/>
      <c r="G123" s="2">
        <v>33</v>
      </c>
      <c r="H123" s="2">
        <v>28</v>
      </c>
      <c r="I123" s="2"/>
      <c r="J123" s="2"/>
      <c r="K123" s="2"/>
      <c r="L123" s="2"/>
      <c r="M123" s="2"/>
      <c r="N123" s="2"/>
      <c r="O123" s="2"/>
      <c r="P123" s="2"/>
    </row>
    <row r="124" spans="1:16" ht="15" thickBot="1" x14ac:dyDescent="0.4">
      <c r="B124" s="3" t="s">
        <v>24</v>
      </c>
      <c r="C124" s="2">
        <v>1</v>
      </c>
      <c r="D124" s="50">
        <f t="shared" si="6"/>
        <v>63</v>
      </c>
      <c r="E124" s="2">
        <v>63</v>
      </c>
      <c r="F124" s="2"/>
      <c r="G124" s="2">
        <v>63</v>
      </c>
      <c r="H124" s="2">
        <v>36</v>
      </c>
      <c r="I124" s="2"/>
      <c r="J124" s="2"/>
      <c r="K124" s="2"/>
      <c r="L124" s="2"/>
      <c r="M124" s="2"/>
      <c r="N124" s="2"/>
      <c r="O124" s="2"/>
      <c r="P124" s="2"/>
    </row>
    <row r="125" spans="1:16" ht="15" thickBot="1" x14ac:dyDescent="0.4">
      <c r="B125" s="3" t="s">
        <v>62</v>
      </c>
      <c r="C125" s="2">
        <v>1</v>
      </c>
      <c r="D125" s="50">
        <f t="shared" si="6"/>
        <v>145</v>
      </c>
      <c r="E125" s="2">
        <v>112</v>
      </c>
      <c r="F125" s="2"/>
      <c r="G125" s="2">
        <v>112</v>
      </c>
      <c r="H125" s="2">
        <v>71</v>
      </c>
      <c r="I125" s="2">
        <v>33</v>
      </c>
      <c r="J125" s="2"/>
      <c r="K125" s="2">
        <v>33</v>
      </c>
      <c r="L125" s="2">
        <v>16</v>
      </c>
      <c r="M125" s="2"/>
      <c r="N125" s="2"/>
      <c r="O125" s="2"/>
      <c r="P125" s="2"/>
    </row>
    <row r="126" spans="1:16" ht="15" thickBot="1" x14ac:dyDescent="0.4">
      <c r="B126" s="3" t="s">
        <v>63</v>
      </c>
      <c r="C126" s="2">
        <v>1</v>
      </c>
      <c r="D126" s="50">
        <f t="shared" si="6"/>
        <v>46</v>
      </c>
      <c r="E126" s="2">
        <v>46</v>
      </c>
      <c r="F126" s="2"/>
      <c r="G126" s="2">
        <v>46</v>
      </c>
      <c r="H126" s="2">
        <v>27</v>
      </c>
      <c r="I126" s="2"/>
      <c r="J126" s="2"/>
      <c r="K126" s="2"/>
      <c r="L126" s="2"/>
      <c r="M126" s="2"/>
      <c r="N126" s="2"/>
      <c r="O126" s="2"/>
      <c r="P126" s="2"/>
    </row>
    <row r="127" spans="1:16" ht="22.5" customHeight="1" thickBot="1" x14ac:dyDescent="0.4">
      <c r="B127" s="3" t="s">
        <v>37</v>
      </c>
      <c r="C127" s="2">
        <v>1</v>
      </c>
      <c r="D127" s="50">
        <f t="shared" si="6"/>
        <v>180</v>
      </c>
      <c r="E127" s="2">
        <v>155</v>
      </c>
      <c r="F127" s="2"/>
      <c r="G127" s="2">
        <v>115</v>
      </c>
      <c r="H127" s="2">
        <v>114</v>
      </c>
      <c r="I127" s="2">
        <v>25</v>
      </c>
      <c r="J127" s="2"/>
      <c r="K127" s="2">
        <v>25</v>
      </c>
      <c r="L127" s="2">
        <v>6</v>
      </c>
      <c r="M127" s="2"/>
      <c r="N127" s="2"/>
      <c r="O127" s="2"/>
      <c r="P127" s="2"/>
    </row>
    <row r="128" spans="1:16" ht="20.5" thickBot="1" x14ac:dyDescent="0.4">
      <c r="B128" s="5" t="s">
        <v>4</v>
      </c>
      <c r="C128" s="2">
        <v>2</v>
      </c>
      <c r="D128" s="50">
        <f t="shared" si="6"/>
        <v>253</v>
      </c>
      <c r="E128" s="2">
        <v>214</v>
      </c>
      <c r="F128" s="2"/>
      <c r="G128" s="2">
        <v>214</v>
      </c>
      <c r="H128" s="2">
        <v>140</v>
      </c>
      <c r="I128" s="2">
        <v>39</v>
      </c>
      <c r="J128" s="2"/>
      <c r="K128" s="2">
        <v>39</v>
      </c>
      <c r="L128" s="2">
        <v>19</v>
      </c>
      <c r="M128" s="2"/>
      <c r="N128" s="2"/>
      <c r="O128" s="2"/>
      <c r="P128" s="2"/>
    </row>
    <row r="129" spans="1:16" ht="22.5" customHeight="1" thickBot="1" x14ac:dyDescent="0.4">
      <c r="B129" s="3" t="s">
        <v>23</v>
      </c>
      <c r="C129" s="2">
        <v>2</v>
      </c>
      <c r="D129" s="50">
        <f t="shared" si="6"/>
        <v>36</v>
      </c>
      <c r="E129" s="2">
        <v>21</v>
      </c>
      <c r="F129" s="2"/>
      <c r="G129" s="2">
        <v>21</v>
      </c>
      <c r="H129" s="2">
        <v>20</v>
      </c>
      <c r="I129" s="2">
        <v>15</v>
      </c>
      <c r="J129" s="2"/>
      <c r="K129" s="2">
        <v>15</v>
      </c>
      <c r="L129" s="2">
        <v>9</v>
      </c>
      <c r="M129" s="2"/>
      <c r="N129" s="2"/>
      <c r="O129" s="2"/>
      <c r="P129" s="2"/>
    </row>
    <row r="130" spans="1:16" ht="15" thickBot="1" x14ac:dyDescent="0.4">
      <c r="B130" s="3" t="s">
        <v>24</v>
      </c>
      <c r="C130" s="2">
        <v>2</v>
      </c>
      <c r="D130" s="50">
        <f t="shared" si="6"/>
        <v>48</v>
      </c>
      <c r="E130" s="2">
        <v>48</v>
      </c>
      <c r="F130" s="2"/>
      <c r="G130" s="2">
        <v>48</v>
      </c>
      <c r="H130" s="2">
        <v>20</v>
      </c>
      <c r="I130" s="2"/>
      <c r="J130" s="2"/>
      <c r="K130" s="2"/>
      <c r="L130" s="2"/>
      <c r="M130" s="2"/>
      <c r="N130" s="2"/>
      <c r="O130" s="2"/>
      <c r="P130" s="2"/>
    </row>
    <row r="131" spans="1:16" ht="15" thickBot="1" x14ac:dyDescent="0.4">
      <c r="B131" s="3" t="s">
        <v>62</v>
      </c>
      <c r="C131" s="2">
        <v>2</v>
      </c>
      <c r="D131" s="50">
        <f t="shared" si="6"/>
        <v>74</v>
      </c>
      <c r="E131" s="2">
        <v>50</v>
      </c>
      <c r="F131" s="2"/>
      <c r="G131" s="2">
        <v>50</v>
      </c>
      <c r="H131" s="2">
        <v>36</v>
      </c>
      <c r="I131" s="2">
        <v>24</v>
      </c>
      <c r="J131" s="2"/>
      <c r="K131" s="2">
        <v>24</v>
      </c>
      <c r="L131" s="2">
        <v>10</v>
      </c>
      <c r="M131" s="2"/>
      <c r="N131" s="2"/>
      <c r="O131" s="2"/>
      <c r="P131" s="2"/>
    </row>
    <row r="132" spans="1:16" ht="15" thickBot="1" x14ac:dyDescent="0.4">
      <c r="B132" s="3" t="s">
        <v>63</v>
      </c>
      <c r="C132" s="2">
        <v>2</v>
      </c>
      <c r="D132" s="50">
        <f t="shared" si="6"/>
        <v>34</v>
      </c>
      <c r="E132" s="2">
        <v>34</v>
      </c>
      <c r="F132" s="2"/>
      <c r="G132" s="2">
        <v>34</v>
      </c>
      <c r="H132" s="2">
        <v>25</v>
      </c>
      <c r="I132" s="2"/>
      <c r="J132" s="2"/>
      <c r="K132" s="2"/>
      <c r="L132" s="2"/>
      <c r="M132" s="2"/>
      <c r="N132" s="2"/>
      <c r="O132" s="2"/>
      <c r="P132" s="2"/>
    </row>
    <row r="133" spans="1:16" ht="23.25" customHeight="1" thickBot="1" x14ac:dyDescent="0.4">
      <c r="B133" s="3" t="s">
        <v>37</v>
      </c>
      <c r="C133" s="2">
        <v>2</v>
      </c>
      <c r="D133" s="50">
        <f t="shared" si="6"/>
        <v>61</v>
      </c>
      <c r="E133" s="2">
        <v>61</v>
      </c>
      <c r="F133" s="2"/>
      <c r="G133" s="2">
        <v>61</v>
      </c>
      <c r="H133" s="2">
        <v>39</v>
      </c>
      <c r="I133" s="2"/>
      <c r="J133" s="2"/>
      <c r="K133" s="2"/>
      <c r="L133" s="2"/>
      <c r="M133" s="2"/>
      <c r="N133" s="2"/>
      <c r="O133" s="2"/>
      <c r="P133" s="2"/>
    </row>
    <row r="134" spans="1:16" ht="30.5" thickBot="1" x14ac:dyDescent="0.4">
      <c r="B134" s="12" t="s">
        <v>5</v>
      </c>
      <c r="C134" s="13">
        <v>3</v>
      </c>
      <c r="D134" s="50">
        <f t="shared" si="6"/>
        <v>720</v>
      </c>
      <c r="E134" s="13">
        <v>623</v>
      </c>
      <c r="F134" s="13"/>
      <c r="G134" s="13">
        <v>623</v>
      </c>
      <c r="H134" s="13">
        <v>416</v>
      </c>
      <c r="I134" s="13">
        <v>97</v>
      </c>
      <c r="J134" s="13"/>
      <c r="K134" s="13">
        <v>97</v>
      </c>
      <c r="L134" s="13">
        <v>41</v>
      </c>
      <c r="M134" s="13">
        <v>0</v>
      </c>
      <c r="N134" s="13">
        <v>0</v>
      </c>
      <c r="O134" s="13">
        <v>0</v>
      </c>
      <c r="P134" s="13">
        <v>0</v>
      </c>
    </row>
    <row r="135" spans="1:16" s="1" customFormat="1" ht="54" customHeight="1" thickBot="1" x14ac:dyDescent="0.4">
      <c r="A135" s="7" t="s">
        <v>64</v>
      </c>
      <c r="B135" s="9" t="s">
        <v>65</v>
      </c>
      <c r="C135" s="14"/>
      <c r="D135" s="50">
        <f t="shared" ref="D135:D198" si="13">E135+I135+M135</f>
        <v>78</v>
      </c>
      <c r="E135" s="14">
        <f>E140</f>
        <v>40</v>
      </c>
      <c r="F135" s="14">
        <f t="shared" ref="F135:P135" si="14">F140</f>
        <v>0</v>
      </c>
      <c r="G135" s="14">
        <f t="shared" si="14"/>
        <v>40</v>
      </c>
      <c r="H135" s="14">
        <f t="shared" si="14"/>
        <v>29</v>
      </c>
      <c r="I135" s="14">
        <f t="shared" si="14"/>
        <v>38</v>
      </c>
      <c r="J135" s="14">
        <f t="shared" si="14"/>
        <v>0</v>
      </c>
      <c r="K135" s="14">
        <f t="shared" si="14"/>
        <v>38</v>
      </c>
      <c r="L135" s="14">
        <f t="shared" si="14"/>
        <v>20</v>
      </c>
      <c r="M135" s="14">
        <f t="shared" si="14"/>
        <v>0</v>
      </c>
      <c r="N135" s="14">
        <f t="shared" si="14"/>
        <v>0</v>
      </c>
      <c r="O135" s="14">
        <f t="shared" si="14"/>
        <v>0</v>
      </c>
      <c r="P135" s="14">
        <f t="shared" si="14"/>
        <v>0</v>
      </c>
    </row>
    <row r="136" spans="1:16" ht="20.5" thickBot="1" x14ac:dyDescent="0.4">
      <c r="B136" s="5" t="s">
        <v>3</v>
      </c>
      <c r="C136" s="2">
        <v>1</v>
      </c>
      <c r="D136" s="50">
        <f t="shared" si="13"/>
        <v>47</v>
      </c>
      <c r="E136" s="2">
        <v>29</v>
      </c>
      <c r="F136" s="2"/>
      <c r="G136" s="2">
        <v>29</v>
      </c>
      <c r="H136" s="2">
        <v>22</v>
      </c>
      <c r="I136" s="2">
        <v>18</v>
      </c>
      <c r="J136" s="2"/>
      <c r="K136" s="2">
        <v>18</v>
      </c>
      <c r="L136" s="2">
        <v>12</v>
      </c>
      <c r="M136" s="2"/>
      <c r="N136" s="2"/>
      <c r="O136" s="2"/>
      <c r="P136" s="2"/>
    </row>
    <row r="137" spans="1:16" ht="24" customHeight="1" thickBot="1" x14ac:dyDescent="0.4">
      <c r="B137" s="3" t="s">
        <v>37</v>
      </c>
      <c r="C137" s="2">
        <v>1</v>
      </c>
      <c r="D137" s="50">
        <f t="shared" si="13"/>
        <v>47</v>
      </c>
      <c r="E137" s="2">
        <v>29</v>
      </c>
      <c r="F137" s="2"/>
      <c r="G137" s="2">
        <v>29</v>
      </c>
      <c r="H137" s="2">
        <v>22</v>
      </c>
      <c r="I137" s="2">
        <v>18</v>
      </c>
      <c r="J137" s="2"/>
      <c r="K137" s="2">
        <v>18</v>
      </c>
      <c r="L137" s="2">
        <v>12</v>
      </c>
      <c r="M137" s="2"/>
      <c r="N137" s="2"/>
      <c r="O137" s="2"/>
      <c r="P137" s="2"/>
    </row>
    <row r="138" spans="1:16" ht="20.5" thickBot="1" x14ac:dyDescent="0.4">
      <c r="B138" s="5" t="s">
        <v>4</v>
      </c>
      <c r="C138" s="2">
        <v>2</v>
      </c>
      <c r="D138" s="50">
        <f t="shared" si="13"/>
        <v>31</v>
      </c>
      <c r="E138" s="2">
        <v>11</v>
      </c>
      <c r="F138" s="2"/>
      <c r="G138" s="2">
        <v>11</v>
      </c>
      <c r="H138" s="2">
        <v>7</v>
      </c>
      <c r="I138" s="2">
        <v>20</v>
      </c>
      <c r="J138" s="2"/>
      <c r="K138" s="2">
        <v>20</v>
      </c>
      <c r="L138" s="2">
        <v>8</v>
      </c>
      <c r="M138" s="2"/>
      <c r="N138" s="2"/>
      <c r="O138" s="2"/>
      <c r="P138" s="2"/>
    </row>
    <row r="139" spans="1:16" ht="27" customHeight="1" thickBot="1" x14ac:dyDescent="0.4">
      <c r="B139" s="3" t="s">
        <v>37</v>
      </c>
      <c r="C139" s="2">
        <v>2</v>
      </c>
      <c r="D139" s="50">
        <f t="shared" si="13"/>
        <v>31</v>
      </c>
      <c r="E139" s="2">
        <v>11</v>
      </c>
      <c r="F139" s="2"/>
      <c r="G139" s="2">
        <v>11</v>
      </c>
      <c r="H139" s="2">
        <v>7</v>
      </c>
      <c r="I139" s="2">
        <v>20</v>
      </c>
      <c r="J139" s="2"/>
      <c r="K139" s="2">
        <v>20</v>
      </c>
      <c r="L139" s="2">
        <v>8</v>
      </c>
      <c r="M139" s="2"/>
      <c r="N139" s="2"/>
      <c r="O139" s="2"/>
      <c r="P139" s="2"/>
    </row>
    <row r="140" spans="1:16" ht="30.5" thickBot="1" x14ac:dyDescent="0.4">
      <c r="B140" s="12" t="s">
        <v>5</v>
      </c>
      <c r="C140" s="13">
        <v>3</v>
      </c>
      <c r="D140" s="50">
        <f t="shared" si="13"/>
        <v>78</v>
      </c>
      <c r="E140" s="13">
        <v>40</v>
      </c>
      <c r="F140" s="13"/>
      <c r="G140" s="13">
        <v>40</v>
      </c>
      <c r="H140" s="13">
        <v>29</v>
      </c>
      <c r="I140" s="13">
        <v>38</v>
      </c>
      <c r="J140" s="13"/>
      <c r="K140" s="13">
        <v>38</v>
      </c>
      <c r="L140" s="13">
        <v>20</v>
      </c>
      <c r="M140" s="13">
        <v>0</v>
      </c>
      <c r="N140" s="13">
        <v>0</v>
      </c>
      <c r="O140" s="13">
        <v>0</v>
      </c>
      <c r="P140" s="13">
        <v>0</v>
      </c>
    </row>
    <row r="141" spans="1:16" s="1" customFormat="1" ht="42" customHeight="1" thickBot="1" x14ac:dyDescent="0.4">
      <c r="A141" s="7">
        <v>7</v>
      </c>
      <c r="B141" s="9" t="s">
        <v>66</v>
      </c>
      <c r="C141" s="14"/>
      <c r="D141" s="50">
        <f t="shared" si="13"/>
        <v>347</v>
      </c>
      <c r="E141" s="14">
        <f>E157</f>
        <v>347</v>
      </c>
      <c r="F141" s="14">
        <f t="shared" ref="F141:P141" si="15">F157</f>
        <v>5</v>
      </c>
      <c r="G141" s="14">
        <f t="shared" si="15"/>
        <v>102</v>
      </c>
      <c r="H141" s="14">
        <f t="shared" si="15"/>
        <v>121</v>
      </c>
      <c r="I141" s="14">
        <f t="shared" si="15"/>
        <v>0</v>
      </c>
      <c r="J141" s="14">
        <f t="shared" si="15"/>
        <v>0</v>
      </c>
      <c r="K141" s="14">
        <f t="shared" si="15"/>
        <v>0</v>
      </c>
      <c r="L141" s="14">
        <f t="shared" si="15"/>
        <v>0</v>
      </c>
      <c r="M141" s="14">
        <f t="shared" si="15"/>
        <v>0</v>
      </c>
      <c r="N141" s="14">
        <f t="shared" si="15"/>
        <v>0</v>
      </c>
      <c r="O141" s="14">
        <f t="shared" si="15"/>
        <v>0</v>
      </c>
      <c r="P141" s="14">
        <f t="shared" si="15"/>
        <v>0</v>
      </c>
    </row>
    <row r="142" spans="1:16" ht="20.5" thickBot="1" x14ac:dyDescent="0.4">
      <c r="B142" s="5" t="s">
        <v>3</v>
      </c>
      <c r="C142" s="2">
        <v>1</v>
      </c>
      <c r="D142" s="50">
        <f t="shared" si="13"/>
        <v>285</v>
      </c>
      <c r="E142" s="2">
        <v>285</v>
      </c>
      <c r="F142" s="2">
        <v>5</v>
      </c>
      <c r="G142" s="2">
        <v>40</v>
      </c>
      <c r="H142" s="2">
        <v>95</v>
      </c>
      <c r="I142" s="2"/>
      <c r="J142" s="2"/>
      <c r="K142" s="2"/>
      <c r="L142" s="2"/>
      <c r="M142" s="2"/>
      <c r="N142" s="2"/>
      <c r="O142" s="2"/>
      <c r="P142" s="2"/>
    </row>
    <row r="143" spans="1:16" ht="15" thickBot="1" x14ac:dyDescent="0.4">
      <c r="B143" s="3" t="s">
        <v>67</v>
      </c>
      <c r="C143" s="2">
        <v>1</v>
      </c>
      <c r="D143" s="50">
        <f t="shared" si="13"/>
        <v>20</v>
      </c>
      <c r="E143" s="2">
        <v>20</v>
      </c>
      <c r="F143" s="2"/>
      <c r="G143" s="2">
        <v>0</v>
      </c>
      <c r="H143" s="2">
        <v>5</v>
      </c>
      <c r="I143" s="2"/>
      <c r="J143" s="2"/>
      <c r="K143" s="2"/>
      <c r="L143" s="2"/>
      <c r="M143" s="2"/>
      <c r="N143" s="2"/>
      <c r="O143" s="2"/>
      <c r="P143" s="2"/>
    </row>
    <row r="144" spans="1:16" ht="22.5" customHeight="1" thickBot="1" x14ac:dyDescent="0.4">
      <c r="B144" s="3" t="s">
        <v>68</v>
      </c>
      <c r="C144" s="2">
        <v>1</v>
      </c>
      <c r="D144" s="50">
        <f t="shared" si="13"/>
        <v>82</v>
      </c>
      <c r="E144" s="2">
        <v>82</v>
      </c>
      <c r="F144" s="2">
        <v>1</v>
      </c>
      <c r="G144" s="2">
        <v>7</v>
      </c>
      <c r="H144" s="2">
        <v>20</v>
      </c>
      <c r="I144" s="2"/>
      <c r="J144" s="2"/>
      <c r="K144" s="2"/>
      <c r="L144" s="2"/>
      <c r="M144" s="2"/>
      <c r="N144" s="2"/>
      <c r="O144" s="2"/>
      <c r="P144" s="2"/>
    </row>
    <row r="145" spans="1:16" ht="20.5" thickBot="1" x14ac:dyDescent="0.4">
      <c r="B145" s="3" t="s">
        <v>69</v>
      </c>
      <c r="C145" s="2">
        <v>1</v>
      </c>
      <c r="D145" s="50">
        <f t="shared" si="13"/>
        <v>25</v>
      </c>
      <c r="E145" s="2">
        <v>25</v>
      </c>
      <c r="F145" s="2"/>
      <c r="G145" s="2"/>
      <c r="H145" s="2">
        <v>1</v>
      </c>
      <c r="I145" s="2"/>
      <c r="J145" s="2"/>
      <c r="K145" s="2"/>
      <c r="L145" s="2"/>
      <c r="M145" s="2"/>
      <c r="N145" s="2"/>
      <c r="O145" s="2"/>
      <c r="P145" s="2"/>
    </row>
    <row r="146" spans="1:16" ht="20.5" thickBot="1" x14ac:dyDescent="0.4">
      <c r="B146" s="3" t="s">
        <v>70</v>
      </c>
      <c r="C146" s="2">
        <v>1</v>
      </c>
      <c r="D146" s="50">
        <f t="shared" si="13"/>
        <v>50</v>
      </c>
      <c r="E146" s="2">
        <v>50</v>
      </c>
      <c r="F146" s="2">
        <v>1</v>
      </c>
      <c r="G146" s="2"/>
      <c r="H146" s="2">
        <v>0</v>
      </c>
      <c r="I146" s="2"/>
      <c r="J146" s="2"/>
      <c r="K146" s="2"/>
      <c r="L146" s="2"/>
      <c r="M146" s="2"/>
      <c r="N146" s="2"/>
      <c r="O146" s="2"/>
      <c r="P146" s="2"/>
    </row>
    <row r="147" spans="1:16" ht="15" thickBot="1" x14ac:dyDescent="0.4">
      <c r="B147" s="3" t="s">
        <v>71</v>
      </c>
      <c r="C147" s="2">
        <v>1</v>
      </c>
      <c r="D147" s="50">
        <f t="shared" si="13"/>
        <v>25</v>
      </c>
      <c r="E147" s="2">
        <v>25</v>
      </c>
      <c r="F147" s="2">
        <v>1</v>
      </c>
      <c r="G147" s="2"/>
      <c r="H147" s="2">
        <v>7</v>
      </c>
      <c r="I147" s="2"/>
      <c r="J147" s="2"/>
      <c r="K147" s="2"/>
      <c r="L147" s="2"/>
      <c r="M147" s="2"/>
      <c r="N147" s="2"/>
      <c r="O147" s="2"/>
      <c r="P147" s="2"/>
    </row>
    <row r="148" spans="1:16" ht="20.5" thickBot="1" x14ac:dyDescent="0.4">
      <c r="B148" s="3" t="s">
        <v>54</v>
      </c>
      <c r="C148" s="2">
        <v>1</v>
      </c>
      <c r="D148" s="50">
        <f t="shared" si="13"/>
        <v>56</v>
      </c>
      <c r="E148" s="2">
        <v>56</v>
      </c>
      <c r="F148" s="2">
        <v>2</v>
      </c>
      <c r="G148" s="2">
        <v>6</v>
      </c>
      <c r="H148" s="2">
        <v>36</v>
      </c>
      <c r="I148" s="2"/>
      <c r="J148" s="2"/>
      <c r="K148" s="2"/>
      <c r="L148" s="2"/>
      <c r="M148" s="2"/>
      <c r="N148" s="2"/>
      <c r="O148" s="2"/>
      <c r="P148" s="2"/>
    </row>
    <row r="149" spans="1:16" ht="15" thickBot="1" x14ac:dyDescent="0.4">
      <c r="B149" s="3" t="s">
        <v>23</v>
      </c>
      <c r="C149" s="2">
        <v>1</v>
      </c>
      <c r="D149" s="50">
        <f t="shared" si="13"/>
        <v>10</v>
      </c>
      <c r="E149" s="2">
        <v>10</v>
      </c>
      <c r="F149" s="2"/>
      <c r="G149" s="2">
        <v>10</v>
      </c>
      <c r="H149" s="2">
        <v>10</v>
      </c>
      <c r="I149" s="2"/>
      <c r="J149" s="2"/>
      <c r="K149" s="2"/>
      <c r="L149" s="2"/>
      <c r="M149" s="2"/>
      <c r="N149" s="2"/>
      <c r="O149" s="2"/>
      <c r="P149" s="2"/>
    </row>
    <row r="150" spans="1:16" ht="15" thickBot="1" x14ac:dyDescent="0.4">
      <c r="B150" s="3" t="s">
        <v>9</v>
      </c>
      <c r="C150" s="2">
        <v>1</v>
      </c>
      <c r="D150" s="50">
        <f t="shared" si="13"/>
        <v>17</v>
      </c>
      <c r="E150" s="2">
        <v>17</v>
      </c>
      <c r="F150" s="2"/>
      <c r="G150" s="2">
        <v>17</v>
      </c>
      <c r="H150" s="2">
        <v>16</v>
      </c>
      <c r="I150" s="2"/>
      <c r="J150" s="2"/>
      <c r="K150" s="2"/>
      <c r="L150" s="2"/>
      <c r="M150" s="2"/>
      <c r="N150" s="2"/>
      <c r="O150" s="2"/>
      <c r="P150" s="2"/>
    </row>
    <row r="151" spans="1:16" ht="20.5" thickBot="1" x14ac:dyDescent="0.4">
      <c r="B151" s="5" t="s">
        <v>4</v>
      </c>
      <c r="C151" s="2">
        <v>2</v>
      </c>
      <c r="D151" s="50">
        <f t="shared" si="13"/>
        <v>62</v>
      </c>
      <c r="E151" s="2">
        <v>62</v>
      </c>
      <c r="F151" s="2"/>
      <c r="G151" s="2">
        <v>62</v>
      </c>
      <c r="H151" s="2">
        <v>26</v>
      </c>
      <c r="I151" s="2"/>
      <c r="J151" s="2"/>
      <c r="K151" s="2"/>
      <c r="L151" s="2"/>
      <c r="M151" s="2"/>
      <c r="N151" s="2"/>
      <c r="O151" s="2"/>
      <c r="P151" s="2"/>
    </row>
    <row r="152" spans="1:16" ht="15" thickBot="1" x14ac:dyDescent="0.4">
      <c r="B152" s="3" t="s">
        <v>67</v>
      </c>
      <c r="C152" s="2">
        <v>2</v>
      </c>
      <c r="D152" s="50">
        <f t="shared" si="13"/>
        <v>6</v>
      </c>
      <c r="E152" s="2">
        <v>6</v>
      </c>
      <c r="F152" s="2"/>
      <c r="G152" s="2">
        <v>6</v>
      </c>
      <c r="H152" s="2">
        <v>2</v>
      </c>
      <c r="I152" s="2"/>
      <c r="J152" s="2"/>
      <c r="K152" s="2"/>
      <c r="L152" s="2"/>
      <c r="M152" s="2"/>
      <c r="N152" s="2"/>
      <c r="O152" s="2"/>
      <c r="P152" s="2"/>
    </row>
    <row r="153" spans="1:16" ht="15" thickBot="1" x14ac:dyDescent="0.4">
      <c r="B153" s="3" t="s">
        <v>68</v>
      </c>
      <c r="C153" s="2">
        <v>2</v>
      </c>
      <c r="D153" s="50">
        <f t="shared" si="13"/>
        <v>20</v>
      </c>
      <c r="E153" s="2">
        <v>20</v>
      </c>
      <c r="F153" s="2"/>
      <c r="G153" s="2">
        <v>20</v>
      </c>
      <c r="H153" s="2">
        <v>2</v>
      </c>
      <c r="I153" s="2"/>
      <c r="J153" s="2"/>
      <c r="K153" s="2"/>
      <c r="L153" s="2"/>
      <c r="M153" s="2"/>
      <c r="N153" s="2"/>
      <c r="O153" s="2"/>
      <c r="P153" s="2"/>
    </row>
    <row r="154" spans="1:16" ht="20.5" thickBot="1" x14ac:dyDescent="0.4">
      <c r="B154" s="3" t="s">
        <v>54</v>
      </c>
      <c r="C154" s="2">
        <v>2</v>
      </c>
      <c r="D154" s="50">
        <f t="shared" si="13"/>
        <v>17</v>
      </c>
      <c r="E154" s="2">
        <v>17</v>
      </c>
      <c r="F154" s="2"/>
      <c r="G154" s="2">
        <v>17</v>
      </c>
      <c r="H154" s="2">
        <v>8</v>
      </c>
      <c r="I154" s="2"/>
      <c r="J154" s="2"/>
      <c r="K154" s="2"/>
      <c r="L154" s="2"/>
      <c r="M154" s="2"/>
      <c r="N154" s="2"/>
      <c r="O154" s="2"/>
      <c r="P154" s="2"/>
    </row>
    <row r="155" spans="1:16" ht="15" thickBot="1" x14ac:dyDescent="0.4">
      <c r="B155" s="3" t="s">
        <v>23</v>
      </c>
      <c r="C155" s="2">
        <v>2</v>
      </c>
      <c r="D155" s="50">
        <f t="shared" si="13"/>
        <v>14</v>
      </c>
      <c r="E155" s="2">
        <v>14</v>
      </c>
      <c r="F155" s="2"/>
      <c r="G155" s="2">
        <v>14</v>
      </c>
      <c r="H155" s="2">
        <v>9</v>
      </c>
      <c r="I155" s="2"/>
      <c r="J155" s="2"/>
      <c r="K155" s="2"/>
      <c r="L155" s="2"/>
      <c r="M155" s="2"/>
      <c r="N155" s="2"/>
      <c r="O155" s="2"/>
      <c r="P155" s="2"/>
    </row>
    <row r="156" spans="1:16" ht="15" thickBot="1" x14ac:dyDescent="0.4">
      <c r="B156" s="3" t="s">
        <v>9</v>
      </c>
      <c r="C156" s="2">
        <v>2</v>
      </c>
      <c r="D156" s="50">
        <f t="shared" si="13"/>
        <v>5</v>
      </c>
      <c r="E156" s="2">
        <v>5</v>
      </c>
      <c r="F156" s="2"/>
      <c r="G156" s="2">
        <v>5</v>
      </c>
      <c r="H156" s="2">
        <v>5</v>
      </c>
      <c r="I156" s="2"/>
      <c r="J156" s="2"/>
      <c r="K156" s="2"/>
      <c r="L156" s="2"/>
      <c r="M156" s="2"/>
      <c r="N156" s="2"/>
      <c r="O156" s="2"/>
      <c r="P156" s="2"/>
    </row>
    <row r="157" spans="1:16" ht="30.5" thickBot="1" x14ac:dyDescent="0.4">
      <c r="B157" s="12" t="s">
        <v>5</v>
      </c>
      <c r="C157" s="13">
        <v>3</v>
      </c>
      <c r="D157" s="50">
        <f t="shared" si="13"/>
        <v>347</v>
      </c>
      <c r="E157" s="13">
        <v>347</v>
      </c>
      <c r="F157" s="13">
        <v>5</v>
      </c>
      <c r="G157" s="13">
        <v>102</v>
      </c>
      <c r="H157" s="13">
        <v>121</v>
      </c>
      <c r="I157" s="13"/>
      <c r="J157" s="13"/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</row>
    <row r="158" spans="1:16" s="1" customFormat="1" ht="52.5" customHeight="1" thickBot="1" x14ac:dyDescent="0.4">
      <c r="A158" s="7" t="s">
        <v>72</v>
      </c>
      <c r="B158" s="9" t="s">
        <v>73</v>
      </c>
      <c r="C158" s="14"/>
      <c r="D158" s="50">
        <f t="shared" si="13"/>
        <v>148</v>
      </c>
      <c r="E158" s="14">
        <f>E173</f>
        <v>136</v>
      </c>
      <c r="F158" s="14">
        <f t="shared" ref="F158:P158" si="16">F173</f>
        <v>0</v>
      </c>
      <c r="G158" s="14">
        <f t="shared" si="16"/>
        <v>136</v>
      </c>
      <c r="H158" s="14">
        <f t="shared" si="16"/>
        <v>46</v>
      </c>
      <c r="I158" s="14">
        <f t="shared" si="16"/>
        <v>12</v>
      </c>
      <c r="J158" s="14">
        <f t="shared" si="16"/>
        <v>0</v>
      </c>
      <c r="K158" s="14">
        <f t="shared" si="16"/>
        <v>12</v>
      </c>
      <c r="L158" s="14">
        <f t="shared" si="16"/>
        <v>4</v>
      </c>
      <c r="M158" s="14">
        <f t="shared" si="16"/>
        <v>0</v>
      </c>
      <c r="N158" s="14">
        <f t="shared" si="16"/>
        <v>0</v>
      </c>
      <c r="O158" s="14">
        <f t="shared" si="16"/>
        <v>0</v>
      </c>
      <c r="P158" s="14">
        <f t="shared" si="16"/>
        <v>0</v>
      </c>
    </row>
    <row r="159" spans="1:16" ht="20.5" thickBot="1" x14ac:dyDescent="0.4">
      <c r="B159" s="5" t="s">
        <v>3</v>
      </c>
      <c r="C159" s="2">
        <v>1</v>
      </c>
      <c r="D159" s="50">
        <f t="shared" si="13"/>
        <v>100</v>
      </c>
      <c r="E159" s="2">
        <v>100</v>
      </c>
      <c r="F159" s="2"/>
      <c r="G159" s="2">
        <v>100</v>
      </c>
      <c r="H159" s="2">
        <v>35</v>
      </c>
      <c r="I159" s="2"/>
      <c r="J159" s="2"/>
      <c r="K159" s="2"/>
      <c r="L159" s="2"/>
      <c r="M159" s="2"/>
      <c r="N159" s="2"/>
      <c r="O159" s="2"/>
      <c r="P159" s="2"/>
    </row>
    <row r="160" spans="1:16" ht="15" thickBot="1" x14ac:dyDescent="0.4">
      <c r="B160" s="3" t="s">
        <v>67</v>
      </c>
      <c r="C160" s="2">
        <v>1</v>
      </c>
      <c r="D160" s="50">
        <f t="shared" si="13"/>
        <v>31</v>
      </c>
      <c r="E160" s="2">
        <v>31</v>
      </c>
      <c r="F160" s="2"/>
      <c r="G160" s="2">
        <v>31</v>
      </c>
      <c r="H160" s="2">
        <v>5</v>
      </c>
      <c r="I160" s="2"/>
      <c r="J160" s="2"/>
      <c r="K160" s="2"/>
      <c r="L160" s="2"/>
      <c r="M160" s="2"/>
      <c r="N160" s="2"/>
      <c r="O160" s="2"/>
      <c r="P160" s="2"/>
    </row>
    <row r="161" spans="1:16" ht="20.5" thickBot="1" x14ac:dyDescent="0.4">
      <c r="B161" s="3" t="s">
        <v>74</v>
      </c>
      <c r="C161" s="2">
        <v>1</v>
      </c>
      <c r="D161" s="50">
        <f t="shared" si="13"/>
        <v>27</v>
      </c>
      <c r="E161" s="2">
        <v>27</v>
      </c>
      <c r="F161" s="2"/>
      <c r="G161" s="2">
        <v>27</v>
      </c>
      <c r="H161" s="2">
        <v>0</v>
      </c>
      <c r="I161" s="2"/>
      <c r="J161" s="2"/>
      <c r="K161" s="2"/>
      <c r="L161" s="2"/>
      <c r="M161" s="2"/>
      <c r="N161" s="2"/>
      <c r="O161" s="2"/>
      <c r="P161" s="2"/>
    </row>
    <row r="162" spans="1:16" ht="15" thickBot="1" x14ac:dyDescent="0.4">
      <c r="B162" s="3" t="s">
        <v>30</v>
      </c>
      <c r="C162" s="2">
        <v>1</v>
      </c>
      <c r="D162" s="50">
        <f t="shared" si="13"/>
        <v>0</v>
      </c>
      <c r="E162" s="2">
        <v>0</v>
      </c>
      <c r="F162" s="2"/>
      <c r="G162" s="2">
        <v>0</v>
      </c>
      <c r="H162" s="2">
        <v>0</v>
      </c>
      <c r="I162" s="2"/>
      <c r="J162" s="2"/>
      <c r="K162" s="2"/>
      <c r="L162" s="2"/>
      <c r="M162" s="2"/>
      <c r="N162" s="2"/>
      <c r="O162" s="2"/>
      <c r="P162" s="2"/>
    </row>
    <row r="163" spans="1:16" ht="15" thickBot="1" x14ac:dyDescent="0.4">
      <c r="B163" s="3" t="s">
        <v>23</v>
      </c>
      <c r="C163" s="2">
        <v>1</v>
      </c>
      <c r="D163" s="50">
        <f t="shared" si="13"/>
        <v>13</v>
      </c>
      <c r="E163" s="2">
        <v>13</v>
      </c>
      <c r="F163" s="2"/>
      <c r="G163" s="2">
        <v>13</v>
      </c>
      <c r="H163" s="2">
        <v>9</v>
      </c>
      <c r="I163" s="2"/>
      <c r="J163" s="2"/>
      <c r="K163" s="2"/>
      <c r="L163" s="2"/>
      <c r="M163" s="2"/>
      <c r="N163" s="2"/>
      <c r="O163" s="2"/>
      <c r="P163" s="2"/>
    </row>
    <row r="164" spans="1:16" ht="20.5" thickBot="1" x14ac:dyDescent="0.4">
      <c r="B164" s="3" t="s">
        <v>75</v>
      </c>
      <c r="C164" s="2">
        <v>1</v>
      </c>
      <c r="D164" s="50">
        <f t="shared" si="13"/>
        <v>12</v>
      </c>
      <c r="E164" s="2">
        <v>12</v>
      </c>
      <c r="F164" s="2"/>
      <c r="G164" s="2">
        <v>12</v>
      </c>
      <c r="H164" s="2">
        <v>9</v>
      </c>
      <c r="I164" s="2"/>
      <c r="J164" s="2"/>
      <c r="K164" s="2"/>
      <c r="L164" s="2"/>
      <c r="M164" s="2"/>
      <c r="N164" s="2"/>
      <c r="O164" s="2"/>
      <c r="P164" s="2"/>
    </row>
    <row r="165" spans="1:16" ht="15" thickBot="1" x14ac:dyDescent="0.4">
      <c r="B165" s="3" t="s">
        <v>63</v>
      </c>
      <c r="C165" s="2">
        <v>1</v>
      </c>
      <c r="D165" s="50">
        <f t="shared" si="13"/>
        <v>17</v>
      </c>
      <c r="E165" s="2">
        <v>17</v>
      </c>
      <c r="F165" s="2"/>
      <c r="G165" s="2">
        <v>17</v>
      </c>
      <c r="H165" s="2">
        <v>12</v>
      </c>
      <c r="I165" s="2"/>
      <c r="J165" s="2"/>
      <c r="K165" s="2"/>
      <c r="L165" s="2"/>
      <c r="M165" s="2"/>
      <c r="N165" s="2"/>
      <c r="O165" s="2"/>
      <c r="P165" s="2"/>
    </row>
    <row r="166" spans="1:16" ht="20.5" thickBot="1" x14ac:dyDescent="0.4">
      <c r="B166" s="5" t="s">
        <v>4</v>
      </c>
      <c r="C166" s="2">
        <v>2</v>
      </c>
      <c r="D166" s="50">
        <f t="shared" si="13"/>
        <v>48</v>
      </c>
      <c r="E166" s="2">
        <v>36</v>
      </c>
      <c r="F166" s="2"/>
      <c r="G166" s="2">
        <v>36</v>
      </c>
      <c r="H166" s="2">
        <v>11</v>
      </c>
      <c r="I166" s="2">
        <v>12</v>
      </c>
      <c r="J166" s="2"/>
      <c r="K166" s="2">
        <v>12</v>
      </c>
      <c r="L166" s="2">
        <v>4</v>
      </c>
      <c r="M166" s="2"/>
      <c r="N166" s="2"/>
      <c r="O166" s="2"/>
      <c r="P166" s="2"/>
    </row>
    <row r="167" spans="1:16" ht="15" thickBot="1" x14ac:dyDescent="0.4">
      <c r="B167" s="3" t="s">
        <v>67</v>
      </c>
      <c r="C167" s="2">
        <v>2</v>
      </c>
      <c r="D167" s="50">
        <f t="shared" si="13"/>
        <v>18</v>
      </c>
      <c r="E167" s="2">
        <v>6</v>
      </c>
      <c r="F167" s="2"/>
      <c r="G167" s="2">
        <v>6</v>
      </c>
      <c r="H167" s="2">
        <v>0</v>
      </c>
      <c r="I167" s="2">
        <v>12</v>
      </c>
      <c r="J167" s="2"/>
      <c r="K167" s="2">
        <v>12</v>
      </c>
      <c r="L167" s="2">
        <v>4</v>
      </c>
      <c r="M167" s="2"/>
      <c r="N167" s="2"/>
      <c r="O167" s="2"/>
      <c r="P167" s="2"/>
    </row>
    <row r="168" spans="1:16" ht="20.5" thickBot="1" x14ac:dyDescent="0.4">
      <c r="B168" s="3" t="s">
        <v>74</v>
      </c>
      <c r="C168" s="2">
        <v>2</v>
      </c>
      <c r="D168" s="50">
        <f t="shared" si="13"/>
        <v>10</v>
      </c>
      <c r="E168" s="2">
        <v>10</v>
      </c>
      <c r="F168" s="2"/>
      <c r="G168" s="2">
        <v>10</v>
      </c>
      <c r="H168" s="2">
        <v>0</v>
      </c>
      <c r="I168" s="2"/>
      <c r="J168" s="2"/>
      <c r="K168" s="2"/>
      <c r="L168" s="2"/>
      <c r="M168" s="2"/>
      <c r="N168" s="2"/>
      <c r="O168" s="2"/>
      <c r="P168" s="2"/>
    </row>
    <row r="169" spans="1:16" ht="15" thickBot="1" x14ac:dyDescent="0.4">
      <c r="B169" s="3" t="s">
        <v>30</v>
      </c>
      <c r="C169" s="2">
        <v>2</v>
      </c>
      <c r="D169" s="50">
        <f t="shared" si="13"/>
        <v>0</v>
      </c>
      <c r="E169" s="2">
        <v>0</v>
      </c>
      <c r="F169" s="2"/>
      <c r="G169" s="2">
        <v>0</v>
      </c>
      <c r="H169" s="2">
        <v>0</v>
      </c>
      <c r="I169" s="2"/>
      <c r="J169" s="2"/>
      <c r="K169" s="2"/>
      <c r="L169" s="2"/>
      <c r="M169" s="2"/>
      <c r="N169" s="2"/>
      <c r="O169" s="2"/>
      <c r="P169" s="2"/>
    </row>
    <row r="170" spans="1:16" ht="15" thickBot="1" x14ac:dyDescent="0.4">
      <c r="B170" s="3" t="s">
        <v>23</v>
      </c>
      <c r="C170" s="2">
        <v>2</v>
      </c>
      <c r="D170" s="50">
        <f t="shared" si="13"/>
        <v>7</v>
      </c>
      <c r="E170" s="2">
        <v>7</v>
      </c>
      <c r="F170" s="2"/>
      <c r="G170" s="2">
        <v>7</v>
      </c>
      <c r="H170" s="2">
        <v>5</v>
      </c>
      <c r="I170" s="2"/>
      <c r="J170" s="2"/>
      <c r="K170" s="2"/>
      <c r="L170" s="2"/>
      <c r="M170" s="2"/>
      <c r="N170" s="2"/>
      <c r="O170" s="2"/>
      <c r="P170" s="2"/>
    </row>
    <row r="171" spans="1:16" ht="20.5" thickBot="1" x14ac:dyDescent="0.4">
      <c r="B171" s="3" t="s">
        <v>75</v>
      </c>
      <c r="C171" s="2">
        <v>2</v>
      </c>
      <c r="D171" s="50">
        <f t="shared" si="13"/>
        <v>6</v>
      </c>
      <c r="E171" s="2">
        <v>6</v>
      </c>
      <c r="F171" s="2"/>
      <c r="G171" s="2">
        <v>6</v>
      </c>
      <c r="H171" s="2">
        <v>2</v>
      </c>
      <c r="I171" s="2"/>
      <c r="J171" s="2"/>
      <c r="K171" s="2"/>
      <c r="L171" s="2"/>
      <c r="M171" s="2"/>
      <c r="N171" s="2"/>
      <c r="O171" s="2"/>
      <c r="P171" s="2"/>
    </row>
    <row r="172" spans="1:16" ht="15" thickBot="1" x14ac:dyDescent="0.4">
      <c r="B172" s="3" t="s">
        <v>63</v>
      </c>
      <c r="C172" s="2">
        <v>2</v>
      </c>
      <c r="D172" s="50">
        <f t="shared" si="13"/>
        <v>7</v>
      </c>
      <c r="E172" s="2">
        <v>7</v>
      </c>
      <c r="F172" s="2"/>
      <c r="G172" s="2">
        <v>7</v>
      </c>
      <c r="H172" s="2">
        <v>4</v>
      </c>
      <c r="I172" s="2"/>
      <c r="J172" s="2"/>
      <c r="K172" s="2"/>
      <c r="L172" s="2"/>
      <c r="M172" s="2"/>
      <c r="N172" s="2"/>
      <c r="O172" s="2"/>
      <c r="P172" s="2"/>
    </row>
    <row r="173" spans="1:16" ht="30.5" thickBot="1" x14ac:dyDescent="0.4">
      <c r="B173" s="12" t="s">
        <v>5</v>
      </c>
      <c r="C173" s="13">
        <v>3</v>
      </c>
      <c r="D173" s="50">
        <f t="shared" si="13"/>
        <v>148</v>
      </c>
      <c r="E173" s="13">
        <v>136</v>
      </c>
      <c r="F173" s="13"/>
      <c r="G173" s="13">
        <v>136</v>
      </c>
      <c r="H173" s="13">
        <v>46</v>
      </c>
      <c r="I173" s="13">
        <v>12</v>
      </c>
      <c r="J173" s="13"/>
      <c r="K173" s="13">
        <v>12</v>
      </c>
      <c r="L173" s="13">
        <v>4</v>
      </c>
      <c r="M173" s="13">
        <v>0</v>
      </c>
      <c r="N173" s="13">
        <v>0</v>
      </c>
      <c r="O173" s="13">
        <v>0</v>
      </c>
      <c r="P173" s="13">
        <v>0</v>
      </c>
    </row>
    <row r="174" spans="1:16" s="1" customFormat="1" ht="32.25" customHeight="1" thickBot="1" x14ac:dyDescent="0.4">
      <c r="A174" s="7">
        <v>8</v>
      </c>
      <c r="B174" s="9" t="s">
        <v>76</v>
      </c>
      <c r="C174" s="14"/>
      <c r="D174" s="50">
        <f t="shared" si="13"/>
        <v>75</v>
      </c>
      <c r="E174" s="14">
        <f>E179</f>
        <v>75</v>
      </c>
      <c r="F174" s="14">
        <f t="shared" ref="F174:P174" si="17">F179</f>
        <v>1</v>
      </c>
      <c r="G174" s="14">
        <f t="shared" si="17"/>
        <v>25</v>
      </c>
      <c r="H174" s="14">
        <f t="shared" si="17"/>
        <v>15</v>
      </c>
      <c r="I174" s="14">
        <f t="shared" si="17"/>
        <v>0</v>
      </c>
      <c r="J174" s="14">
        <f t="shared" si="17"/>
        <v>0</v>
      </c>
      <c r="K174" s="14">
        <f t="shared" si="17"/>
        <v>0</v>
      </c>
      <c r="L174" s="14">
        <f t="shared" si="17"/>
        <v>0</v>
      </c>
      <c r="M174" s="14">
        <f t="shared" si="17"/>
        <v>0</v>
      </c>
      <c r="N174" s="14">
        <f t="shared" si="17"/>
        <v>0</v>
      </c>
      <c r="O174" s="14">
        <f t="shared" si="17"/>
        <v>0</v>
      </c>
      <c r="P174" s="14">
        <f t="shared" si="17"/>
        <v>0</v>
      </c>
    </row>
    <row r="175" spans="1:16" ht="20.5" thickBot="1" x14ac:dyDescent="0.4">
      <c r="B175" s="5" t="s">
        <v>3</v>
      </c>
      <c r="C175" s="2">
        <v>1</v>
      </c>
      <c r="D175" s="50">
        <f t="shared" si="13"/>
        <v>59</v>
      </c>
      <c r="E175" s="2">
        <v>59</v>
      </c>
      <c r="F175" s="2">
        <v>1</v>
      </c>
      <c r="G175" s="2">
        <v>9</v>
      </c>
      <c r="H175" s="2">
        <v>14</v>
      </c>
      <c r="I175" s="2"/>
      <c r="J175" s="2"/>
      <c r="K175" s="2"/>
      <c r="L175" s="2"/>
      <c r="M175" s="2"/>
      <c r="N175" s="2"/>
      <c r="O175" s="2"/>
      <c r="P175" s="2"/>
    </row>
    <row r="176" spans="1:16" ht="20.5" thickBot="1" x14ac:dyDescent="0.4">
      <c r="B176" s="3" t="s">
        <v>69</v>
      </c>
      <c r="C176" s="2">
        <v>1</v>
      </c>
      <c r="D176" s="50">
        <f t="shared" si="13"/>
        <v>59</v>
      </c>
      <c r="E176" s="2">
        <v>59</v>
      </c>
      <c r="F176" s="2">
        <v>1</v>
      </c>
      <c r="G176" s="2">
        <v>9</v>
      </c>
      <c r="H176" s="2">
        <v>14</v>
      </c>
      <c r="I176" s="2"/>
      <c r="J176" s="2"/>
      <c r="K176" s="2"/>
      <c r="L176" s="2"/>
      <c r="M176" s="2"/>
      <c r="N176" s="2"/>
      <c r="O176" s="2"/>
      <c r="P176" s="2"/>
    </row>
    <row r="177" spans="1:16" ht="20.5" thickBot="1" x14ac:dyDescent="0.4">
      <c r="B177" s="5" t="s">
        <v>4</v>
      </c>
      <c r="C177" s="2">
        <v>2</v>
      </c>
      <c r="D177" s="50">
        <f t="shared" si="13"/>
        <v>16</v>
      </c>
      <c r="E177" s="2">
        <v>16</v>
      </c>
      <c r="F177" s="2"/>
      <c r="G177" s="2">
        <v>16</v>
      </c>
      <c r="H177" s="2">
        <v>1</v>
      </c>
      <c r="I177" s="2"/>
      <c r="J177" s="2"/>
      <c r="K177" s="2"/>
      <c r="L177" s="2"/>
      <c r="M177" s="2"/>
      <c r="N177" s="2"/>
      <c r="O177" s="2"/>
      <c r="P177" s="2"/>
    </row>
    <row r="178" spans="1:16" s="1" customFormat="1" ht="20.5" thickBot="1" x14ac:dyDescent="0.4">
      <c r="A178" s="6"/>
      <c r="B178" s="3" t="s">
        <v>69</v>
      </c>
      <c r="C178" s="46">
        <v>2</v>
      </c>
      <c r="D178" s="50">
        <f t="shared" si="13"/>
        <v>16</v>
      </c>
      <c r="E178" s="46">
        <v>16</v>
      </c>
      <c r="F178" s="46"/>
      <c r="G178" s="46">
        <v>16</v>
      </c>
      <c r="H178" s="46">
        <v>1</v>
      </c>
      <c r="I178" s="46"/>
      <c r="J178" s="46"/>
      <c r="K178" s="46"/>
      <c r="L178" s="46"/>
      <c r="M178" s="46"/>
      <c r="N178" s="46"/>
      <c r="O178" s="46"/>
      <c r="P178" s="46"/>
    </row>
    <row r="179" spans="1:16" ht="30.5" thickBot="1" x14ac:dyDescent="0.4">
      <c r="B179" s="18" t="s">
        <v>5</v>
      </c>
      <c r="C179" s="19">
        <v>3</v>
      </c>
      <c r="D179" s="50">
        <f t="shared" si="13"/>
        <v>75</v>
      </c>
      <c r="E179" s="19">
        <v>75</v>
      </c>
      <c r="F179" s="19">
        <v>1</v>
      </c>
      <c r="G179" s="19">
        <v>25</v>
      </c>
      <c r="H179" s="19">
        <v>15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0</v>
      </c>
    </row>
    <row r="180" spans="1:16" ht="19.5" customHeight="1" thickBot="1" x14ac:dyDescent="0.4">
      <c r="A180" s="31">
        <v>8</v>
      </c>
      <c r="B180" s="32" t="s">
        <v>90</v>
      </c>
      <c r="C180" s="33"/>
      <c r="D180" s="50">
        <f t="shared" si="13"/>
        <v>4120</v>
      </c>
      <c r="E180" s="34">
        <f>E174+E158+E141+E135+E121+E111+E97+E86+E82+E72+E56+E46+E28+E20+E6</f>
        <v>3756</v>
      </c>
      <c r="F180" s="34">
        <f t="shared" ref="F180:P180" si="18">F174+F158+F141+F135+F121+F111+F97+F86+F82+F72+F56+F46+F28+F20+F6</f>
        <v>29</v>
      </c>
      <c r="G180" s="34">
        <f t="shared" si="18"/>
        <v>2448</v>
      </c>
      <c r="H180" s="34">
        <f t="shared" si="18"/>
        <v>1771</v>
      </c>
      <c r="I180" s="34">
        <f t="shared" si="18"/>
        <v>364</v>
      </c>
      <c r="J180" s="34">
        <f t="shared" si="18"/>
        <v>1</v>
      </c>
      <c r="K180" s="34">
        <f t="shared" si="18"/>
        <v>284</v>
      </c>
      <c r="L180" s="34">
        <f t="shared" si="18"/>
        <v>163</v>
      </c>
      <c r="M180" s="34">
        <f t="shared" si="18"/>
        <v>0</v>
      </c>
      <c r="N180" s="34">
        <f t="shared" si="18"/>
        <v>0</v>
      </c>
      <c r="O180" s="34">
        <f t="shared" si="18"/>
        <v>0</v>
      </c>
      <c r="P180" s="34">
        <f t="shared" si="18"/>
        <v>0</v>
      </c>
    </row>
    <row r="181" spans="1:16" s="1" customFormat="1" ht="30" customHeight="1" thickBot="1" x14ac:dyDescent="0.4">
      <c r="A181" s="8"/>
      <c r="B181" s="22" t="s">
        <v>3</v>
      </c>
      <c r="C181" s="23">
        <v>1</v>
      </c>
      <c r="D181" s="50">
        <f t="shared" si="13"/>
        <v>2867</v>
      </c>
      <c r="E181" s="53">
        <f>E175+E159+E142+E136+E122+E112+E98+E83+E73+E57+E47+E29+E21+E7</f>
        <v>2783</v>
      </c>
      <c r="F181" s="53">
        <f t="shared" ref="F181:P181" si="19">F175+F159+F142+F136+F122+F112+F98+F83+F73+F57+F47+F29+F21+F7</f>
        <v>24</v>
      </c>
      <c r="G181" s="53">
        <f t="shared" si="19"/>
        <v>1640</v>
      </c>
      <c r="H181" s="53">
        <f t="shared" si="19"/>
        <v>1204</v>
      </c>
      <c r="I181" s="53">
        <f t="shared" si="19"/>
        <v>84</v>
      </c>
      <c r="J181" s="53">
        <f t="shared" si="19"/>
        <v>0</v>
      </c>
      <c r="K181" s="53">
        <f t="shared" si="19"/>
        <v>84</v>
      </c>
      <c r="L181" s="53">
        <f t="shared" si="19"/>
        <v>38</v>
      </c>
      <c r="M181" s="53">
        <f t="shared" si="19"/>
        <v>0</v>
      </c>
      <c r="N181" s="53">
        <f t="shared" si="19"/>
        <v>0</v>
      </c>
      <c r="O181" s="53">
        <f t="shared" si="19"/>
        <v>0</v>
      </c>
      <c r="P181" s="53">
        <f t="shared" si="19"/>
        <v>0</v>
      </c>
    </row>
    <row r="182" spans="1:16" s="1" customFormat="1" ht="30" customHeight="1" thickBot="1" x14ac:dyDescent="0.4">
      <c r="A182" s="8"/>
      <c r="B182" s="22" t="s">
        <v>4</v>
      </c>
      <c r="C182" s="23">
        <v>2</v>
      </c>
      <c r="D182" s="50">
        <f t="shared" si="13"/>
        <v>1136</v>
      </c>
      <c r="E182" s="53">
        <f>E177+E166+E151+E138+E128+E116+E105+E87+E65+E53+E41+E24+E13</f>
        <v>856</v>
      </c>
      <c r="F182" s="20">
        <f t="shared" ref="F182:P182" si="20">F177+F166+F151+F138+F128+F116+F105+F87+F65+F53+F41+F24+F13</f>
        <v>5</v>
      </c>
      <c r="G182" s="20">
        <f t="shared" si="20"/>
        <v>691</v>
      </c>
      <c r="H182" s="20">
        <f t="shared" si="20"/>
        <v>503</v>
      </c>
      <c r="I182" s="20">
        <f t="shared" si="20"/>
        <v>280</v>
      </c>
      <c r="J182" s="20">
        <f t="shared" si="20"/>
        <v>1</v>
      </c>
      <c r="K182" s="20">
        <f t="shared" si="20"/>
        <v>200</v>
      </c>
      <c r="L182" s="20">
        <f t="shared" si="20"/>
        <v>125</v>
      </c>
      <c r="M182" s="20">
        <f t="shared" si="20"/>
        <v>0</v>
      </c>
      <c r="N182" s="20">
        <f t="shared" si="20"/>
        <v>0</v>
      </c>
      <c r="O182" s="20">
        <f t="shared" si="20"/>
        <v>0</v>
      </c>
      <c r="P182" s="20">
        <f t="shared" si="20"/>
        <v>0</v>
      </c>
    </row>
    <row r="183" spans="1:16" s="1" customFormat="1" ht="42" customHeight="1" thickBot="1" x14ac:dyDescent="0.4">
      <c r="A183" s="8"/>
      <c r="B183" s="25" t="s">
        <v>5</v>
      </c>
      <c r="C183" s="26">
        <v>3</v>
      </c>
      <c r="D183" s="50">
        <f t="shared" si="13"/>
        <v>4003</v>
      </c>
      <c r="E183" s="21">
        <f t="shared" ref="E183:P183" si="21">E19+E27+E45+E55+E71+E78+E85+E93+E110+E120+E134+E140+E157+E173+E179</f>
        <v>3639</v>
      </c>
      <c r="F183" s="21">
        <f t="shared" si="21"/>
        <v>29</v>
      </c>
      <c r="G183" s="21">
        <f t="shared" si="21"/>
        <v>2331</v>
      </c>
      <c r="H183" s="21">
        <f t="shared" si="21"/>
        <v>1707</v>
      </c>
      <c r="I183" s="21">
        <f t="shared" si="21"/>
        <v>364</v>
      </c>
      <c r="J183" s="21">
        <f t="shared" si="21"/>
        <v>1</v>
      </c>
      <c r="K183" s="21">
        <f t="shared" si="21"/>
        <v>284</v>
      </c>
      <c r="L183" s="21">
        <f t="shared" si="21"/>
        <v>163</v>
      </c>
      <c r="M183" s="21">
        <f t="shared" si="21"/>
        <v>0</v>
      </c>
      <c r="N183" s="21">
        <f t="shared" si="21"/>
        <v>0</v>
      </c>
      <c r="O183" s="21">
        <f t="shared" si="21"/>
        <v>0</v>
      </c>
      <c r="P183" s="21">
        <f t="shared" si="21"/>
        <v>0</v>
      </c>
    </row>
    <row r="184" spans="1:16" s="1" customFormat="1" ht="39.5" thickBot="1" x14ac:dyDescent="0.4">
      <c r="A184" s="8"/>
      <c r="B184" s="22" t="s">
        <v>6</v>
      </c>
      <c r="C184" s="23">
        <v>4</v>
      </c>
      <c r="D184" s="50">
        <f t="shared" si="13"/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</row>
    <row r="185" spans="1:16" ht="26.5" thickBot="1" x14ac:dyDescent="0.4">
      <c r="A185" s="8"/>
      <c r="B185" s="22" t="s">
        <v>7</v>
      </c>
      <c r="C185" s="23">
        <v>5</v>
      </c>
      <c r="D185" s="50">
        <f t="shared" si="13"/>
        <v>117</v>
      </c>
      <c r="E185" s="20">
        <f t="shared" ref="E185:P185" si="22">E79+E94</f>
        <v>117</v>
      </c>
      <c r="F185" s="20">
        <f t="shared" si="22"/>
        <v>0</v>
      </c>
      <c r="G185" s="20">
        <f t="shared" si="22"/>
        <v>117</v>
      </c>
      <c r="H185" s="20">
        <f t="shared" si="22"/>
        <v>64</v>
      </c>
      <c r="I185" s="20">
        <f t="shared" si="22"/>
        <v>0</v>
      </c>
      <c r="J185" s="20">
        <f t="shared" si="22"/>
        <v>0</v>
      </c>
      <c r="K185" s="20">
        <f t="shared" si="22"/>
        <v>0</v>
      </c>
      <c r="L185" s="20">
        <f t="shared" si="22"/>
        <v>0</v>
      </c>
      <c r="M185" s="20">
        <f t="shared" si="22"/>
        <v>0</v>
      </c>
      <c r="N185" s="20">
        <f t="shared" si="22"/>
        <v>0</v>
      </c>
      <c r="O185" s="20">
        <f t="shared" si="22"/>
        <v>0</v>
      </c>
      <c r="P185" s="20">
        <f t="shared" si="22"/>
        <v>0</v>
      </c>
    </row>
    <row r="186" spans="1:16" ht="52.5" thickBot="1" x14ac:dyDescent="0.4">
      <c r="A186" s="8"/>
      <c r="B186" s="28" t="s">
        <v>8</v>
      </c>
      <c r="C186" s="29">
        <v>6</v>
      </c>
      <c r="D186" s="50">
        <f t="shared" si="13"/>
        <v>117</v>
      </c>
      <c r="E186" s="35">
        <f t="shared" ref="E186:P186" si="23">E81+E96</f>
        <v>117</v>
      </c>
      <c r="F186" s="35">
        <f t="shared" si="23"/>
        <v>0</v>
      </c>
      <c r="G186" s="35">
        <f t="shared" si="23"/>
        <v>117</v>
      </c>
      <c r="H186" s="35">
        <f t="shared" si="23"/>
        <v>64</v>
      </c>
      <c r="I186" s="35">
        <f t="shared" si="23"/>
        <v>0</v>
      </c>
      <c r="J186" s="35">
        <f t="shared" si="23"/>
        <v>0</v>
      </c>
      <c r="K186" s="35">
        <f t="shared" si="23"/>
        <v>0</v>
      </c>
      <c r="L186" s="35">
        <f t="shared" si="23"/>
        <v>0</v>
      </c>
      <c r="M186" s="35">
        <f t="shared" si="23"/>
        <v>0</v>
      </c>
      <c r="N186" s="35">
        <f t="shared" si="23"/>
        <v>0</v>
      </c>
      <c r="O186" s="35">
        <f t="shared" si="23"/>
        <v>0</v>
      </c>
      <c r="P186" s="35">
        <f t="shared" si="23"/>
        <v>0</v>
      </c>
    </row>
    <row r="187" spans="1:16" s="11" customFormat="1" ht="15" thickBot="1" x14ac:dyDescent="0.4">
      <c r="A187" s="10"/>
      <c r="D187" s="51"/>
      <c r="I187" s="47"/>
      <c r="J187" s="47"/>
      <c r="K187" s="47"/>
      <c r="L187" s="47"/>
      <c r="M187" s="47"/>
      <c r="N187" s="47"/>
      <c r="O187" s="47"/>
      <c r="P187" s="47"/>
    </row>
    <row r="188" spans="1:16" s="1" customFormat="1" ht="21.75" customHeight="1" thickBot="1" x14ac:dyDescent="0.4">
      <c r="A188" s="7">
        <v>1</v>
      </c>
      <c r="B188" s="9" t="s">
        <v>77</v>
      </c>
      <c r="C188" s="14"/>
      <c r="D188" s="50">
        <f t="shared" si="13"/>
        <v>421</v>
      </c>
      <c r="E188" s="14">
        <f>E201</f>
        <v>421</v>
      </c>
      <c r="F188" s="14">
        <f t="shared" ref="F188:P188" si="24">F201</f>
        <v>0</v>
      </c>
      <c r="G188" s="14">
        <f t="shared" si="24"/>
        <v>396</v>
      </c>
      <c r="H188" s="14">
        <f t="shared" si="24"/>
        <v>239</v>
      </c>
      <c r="I188" s="14">
        <f t="shared" si="24"/>
        <v>0</v>
      </c>
      <c r="J188" s="14">
        <f t="shared" si="24"/>
        <v>0</v>
      </c>
      <c r="K188" s="14">
        <f t="shared" si="24"/>
        <v>0</v>
      </c>
      <c r="L188" s="14">
        <f t="shared" si="24"/>
        <v>0</v>
      </c>
      <c r="M188" s="14">
        <f t="shared" si="24"/>
        <v>0</v>
      </c>
      <c r="N188" s="14">
        <f t="shared" si="24"/>
        <v>0</v>
      </c>
      <c r="O188" s="14">
        <f t="shared" si="24"/>
        <v>0</v>
      </c>
      <c r="P188" s="14">
        <f t="shared" si="24"/>
        <v>0</v>
      </c>
    </row>
    <row r="189" spans="1:16" ht="20.5" thickBot="1" x14ac:dyDescent="0.4">
      <c r="B189" s="5" t="s">
        <v>3</v>
      </c>
      <c r="C189" s="2">
        <v>1</v>
      </c>
      <c r="D189" s="50">
        <f t="shared" si="13"/>
        <v>285</v>
      </c>
      <c r="E189" s="2">
        <v>285</v>
      </c>
      <c r="F189" s="2"/>
      <c r="G189" s="2">
        <v>260</v>
      </c>
      <c r="H189" s="2">
        <v>170</v>
      </c>
      <c r="I189" s="2"/>
      <c r="J189" s="2"/>
      <c r="K189" s="2"/>
      <c r="L189" s="2"/>
      <c r="M189" s="2"/>
      <c r="N189" s="2"/>
      <c r="O189" s="2"/>
      <c r="P189" s="2"/>
    </row>
    <row r="190" spans="1:16" s="1" customFormat="1" ht="26.25" customHeight="1" thickBot="1" x14ac:dyDescent="0.4">
      <c r="A190" s="6"/>
      <c r="B190" s="3" t="s">
        <v>68</v>
      </c>
      <c r="C190" s="2">
        <v>1</v>
      </c>
      <c r="D190" s="50">
        <f t="shared" si="13"/>
        <v>75</v>
      </c>
      <c r="E190" s="2">
        <v>75</v>
      </c>
      <c r="F190" s="2"/>
      <c r="G190" s="2">
        <v>50</v>
      </c>
      <c r="H190" s="2">
        <v>20</v>
      </c>
      <c r="I190" s="2"/>
      <c r="J190" s="2"/>
      <c r="K190" s="2"/>
      <c r="L190" s="2"/>
      <c r="M190" s="2"/>
      <c r="N190" s="2"/>
      <c r="O190" s="2"/>
      <c r="P190" s="2"/>
    </row>
    <row r="191" spans="1:16" ht="20.25" customHeight="1" thickBot="1" x14ac:dyDescent="0.4">
      <c r="B191" s="3" t="s">
        <v>23</v>
      </c>
      <c r="C191" s="2">
        <v>1</v>
      </c>
      <c r="D191" s="50">
        <f t="shared" si="13"/>
        <v>27</v>
      </c>
      <c r="E191" s="2">
        <v>27</v>
      </c>
      <c r="F191" s="2"/>
      <c r="G191" s="2">
        <v>27</v>
      </c>
      <c r="H191" s="2">
        <v>17</v>
      </c>
      <c r="I191" s="2"/>
      <c r="J191" s="2"/>
      <c r="K191" s="2"/>
      <c r="L191" s="2"/>
      <c r="M191" s="2"/>
      <c r="N191" s="2"/>
      <c r="O191" s="2"/>
      <c r="P191" s="2"/>
    </row>
    <row r="192" spans="1:16" ht="15" thickBot="1" x14ac:dyDescent="0.4">
      <c r="B192" s="3" t="s">
        <v>78</v>
      </c>
      <c r="C192" s="2">
        <v>1</v>
      </c>
      <c r="D192" s="50">
        <f t="shared" si="13"/>
        <v>44</v>
      </c>
      <c r="E192" s="2">
        <v>44</v>
      </c>
      <c r="F192" s="2"/>
      <c r="G192" s="2">
        <v>44</v>
      </c>
      <c r="H192" s="2">
        <v>25</v>
      </c>
      <c r="I192" s="2"/>
      <c r="J192" s="2"/>
      <c r="K192" s="2"/>
      <c r="L192" s="2"/>
      <c r="M192" s="2"/>
      <c r="N192" s="2"/>
      <c r="O192" s="2"/>
      <c r="P192" s="2"/>
    </row>
    <row r="193" spans="1:16" ht="22.5" customHeight="1" thickBot="1" x14ac:dyDescent="0.4">
      <c r="B193" s="3" t="s">
        <v>37</v>
      </c>
      <c r="C193" s="2">
        <v>1</v>
      </c>
      <c r="D193" s="50">
        <f t="shared" si="13"/>
        <v>95</v>
      </c>
      <c r="E193" s="2">
        <v>95</v>
      </c>
      <c r="F193" s="2"/>
      <c r="G193" s="2">
        <v>95</v>
      </c>
      <c r="H193" s="2">
        <v>74</v>
      </c>
      <c r="I193" s="2"/>
      <c r="J193" s="2"/>
      <c r="K193" s="2"/>
      <c r="L193" s="2"/>
      <c r="M193" s="2"/>
      <c r="N193" s="2"/>
      <c r="O193" s="2"/>
      <c r="P193" s="2"/>
    </row>
    <row r="194" spans="1:16" ht="15" thickBot="1" x14ac:dyDescent="0.4">
      <c r="B194" s="3" t="s">
        <v>79</v>
      </c>
      <c r="C194" s="2">
        <v>1</v>
      </c>
      <c r="D194" s="50">
        <f t="shared" si="13"/>
        <v>44</v>
      </c>
      <c r="E194" s="2">
        <v>44</v>
      </c>
      <c r="F194" s="2"/>
      <c r="G194" s="2">
        <v>44</v>
      </c>
      <c r="H194" s="2">
        <v>34</v>
      </c>
      <c r="I194" s="2"/>
      <c r="J194" s="2"/>
      <c r="K194" s="2"/>
      <c r="L194" s="2"/>
      <c r="M194" s="2"/>
      <c r="N194" s="2"/>
      <c r="O194" s="2"/>
      <c r="P194" s="2"/>
    </row>
    <row r="195" spans="1:16" ht="20.5" thickBot="1" x14ac:dyDescent="0.4">
      <c r="B195" s="5" t="s">
        <v>4</v>
      </c>
      <c r="C195" s="2">
        <v>2</v>
      </c>
      <c r="D195" s="50">
        <f t="shared" si="13"/>
        <v>136</v>
      </c>
      <c r="E195" s="2">
        <v>136</v>
      </c>
      <c r="F195" s="2"/>
      <c r="G195" s="2">
        <v>136</v>
      </c>
      <c r="H195" s="2">
        <v>69</v>
      </c>
      <c r="I195" s="2"/>
      <c r="J195" s="2"/>
      <c r="K195" s="2"/>
      <c r="L195" s="2"/>
      <c r="M195" s="2"/>
      <c r="N195" s="2"/>
      <c r="O195" s="2"/>
      <c r="P195" s="2"/>
    </row>
    <row r="196" spans="1:16" s="1" customFormat="1" ht="15" thickBot="1" x14ac:dyDescent="0.4">
      <c r="A196" s="6"/>
      <c r="B196" s="5" t="s">
        <v>68</v>
      </c>
      <c r="C196" s="2">
        <v>2</v>
      </c>
      <c r="D196" s="50">
        <f t="shared" si="13"/>
        <v>26</v>
      </c>
      <c r="E196" s="2">
        <v>26</v>
      </c>
      <c r="F196" s="2"/>
      <c r="G196" s="2">
        <v>26</v>
      </c>
      <c r="H196" s="2">
        <v>6</v>
      </c>
      <c r="I196" s="2"/>
      <c r="J196" s="2"/>
      <c r="K196" s="2"/>
      <c r="L196" s="2"/>
      <c r="M196" s="2"/>
      <c r="N196" s="2"/>
      <c r="O196" s="2"/>
      <c r="P196" s="2"/>
    </row>
    <row r="197" spans="1:16" ht="22.5" customHeight="1" thickBot="1" x14ac:dyDescent="0.4">
      <c r="B197" s="3" t="s">
        <v>23</v>
      </c>
      <c r="C197" s="2">
        <v>2</v>
      </c>
      <c r="D197" s="50">
        <f t="shared" si="13"/>
        <v>30</v>
      </c>
      <c r="E197" s="2">
        <v>30</v>
      </c>
      <c r="F197" s="2"/>
      <c r="G197" s="2">
        <v>30</v>
      </c>
      <c r="H197" s="2">
        <v>17</v>
      </c>
      <c r="I197" s="2"/>
      <c r="J197" s="2"/>
      <c r="K197" s="2"/>
      <c r="L197" s="2"/>
      <c r="M197" s="2"/>
      <c r="N197" s="2"/>
      <c r="O197" s="2"/>
      <c r="P197" s="2"/>
    </row>
    <row r="198" spans="1:16" ht="15" thickBot="1" x14ac:dyDescent="0.4">
      <c r="B198" s="3" t="s">
        <v>78</v>
      </c>
      <c r="C198" s="2">
        <v>2</v>
      </c>
      <c r="D198" s="50">
        <f t="shared" si="13"/>
        <v>27</v>
      </c>
      <c r="E198" s="2">
        <v>27</v>
      </c>
      <c r="F198" s="2"/>
      <c r="G198" s="2">
        <v>27</v>
      </c>
      <c r="H198" s="2">
        <v>11</v>
      </c>
      <c r="I198" s="2"/>
      <c r="J198" s="2"/>
      <c r="K198" s="2"/>
      <c r="L198" s="2"/>
      <c r="M198" s="2"/>
      <c r="N198" s="2"/>
      <c r="O198" s="2"/>
      <c r="P198" s="2"/>
    </row>
    <row r="199" spans="1:16" ht="21.75" customHeight="1" thickBot="1" x14ac:dyDescent="0.4">
      <c r="B199" s="3" t="s">
        <v>37</v>
      </c>
      <c r="C199" s="2">
        <v>2</v>
      </c>
      <c r="D199" s="50">
        <f t="shared" ref="D199:D240" si="25">E199+I199+M199</f>
        <v>39</v>
      </c>
      <c r="E199" s="2">
        <v>39</v>
      </c>
      <c r="F199" s="2"/>
      <c r="G199" s="2">
        <v>39</v>
      </c>
      <c r="H199" s="2">
        <v>25</v>
      </c>
      <c r="I199" s="2"/>
      <c r="J199" s="2"/>
      <c r="K199" s="2"/>
      <c r="L199" s="2"/>
      <c r="M199" s="2"/>
      <c r="N199" s="2"/>
      <c r="O199" s="2"/>
      <c r="P199" s="2"/>
    </row>
    <row r="200" spans="1:16" ht="15" thickBot="1" x14ac:dyDescent="0.4">
      <c r="B200" s="3" t="s">
        <v>79</v>
      </c>
      <c r="C200" s="2">
        <v>2</v>
      </c>
      <c r="D200" s="50">
        <f t="shared" si="25"/>
        <v>14</v>
      </c>
      <c r="E200" s="2">
        <v>14</v>
      </c>
      <c r="F200" s="2"/>
      <c r="G200" s="2">
        <v>14</v>
      </c>
      <c r="H200" s="2">
        <v>10</v>
      </c>
      <c r="I200" s="2"/>
      <c r="J200" s="2"/>
      <c r="K200" s="2"/>
      <c r="L200" s="2"/>
      <c r="M200" s="2"/>
      <c r="N200" s="2"/>
      <c r="O200" s="2"/>
      <c r="P200" s="2"/>
    </row>
    <row r="201" spans="1:16" ht="30.5" thickBot="1" x14ac:dyDescent="0.4">
      <c r="B201" s="12" t="s">
        <v>5</v>
      </c>
      <c r="C201" s="13">
        <v>3</v>
      </c>
      <c r="D201" s="50">
        <f t="shared" si="25"/>
        <v>421</v>
      </c>
      <c r="E201" s="13">
        <v>421</v>
      </c>
      <c r="F201" s="13"/>
      <c r="G201" s="13">
        <v>396</v>
      </c>
      <c r="H201" s="13">
        <v>239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</row>
    <row r="202" spans="1:16" s="1" customFormat="1" ht="30" customHeight="1" thickBot="1" x14ac:dyDescent="0.4">
      <c r="A202" s="7">
        <v>2</v>
      </c>
      <c r="B202" s="9" t="s">
        <v>80</v>
      </c>
      <c r="C202" s="14"/>
      <c r="D202" s="50">
        <f t="shared" si="25"/>
        <v>305</v>
      </c>
      <c r="E202" s="14">
        <f>E215</f>
        <v>266</v>
      </c>
      <c r="F202" s="14">
        <f t="shared" ref="F202:P202" si="26">F215</f>
        <v>0</v>
      </c>
      <c r="G202" s="14">
        <f t="shared" si="26"/>
        <v>266</v>
      </c>
      <c r="H202" s="14">
        <f t="shared" si="26"/>
        <v>182</v>
      </c>
      <c r="I202" s="14">
        <f t="shared" si="26"/>
        <v>39</v>
      </c>
      <c r="J202" s="14">
        <f t="shared" si="26"/>
        <v>0</v>
      </c>
      <c r="K202" s="14">
        <f t="shared" si="26"/>
        <v>39</v>
      </c>
      <c r="L202" s="14">
        <f t="shared" si="26"/>
        <v>17</v>
      </c>
      <c r="M202" s="14">
        <f t="shared" si="26"/>
        <v>0</v>
      </c>
      <c r="N202" s="14">
        <f t="shared" si="26"/>
        <v>0</v>
      </c>
      <c r="O202" s="14">
        <f t="shared" si="26"/>
        <v>0</v>
      </c>
      <c r="P202" s="14">
        <f t="shared" si="26"/>
        <v>0</v>
      </c>
    </row>
    <row r="203" spans="1:16" ht="20.5" thickBot="1" x14ac:dyDescent="0.4">
      <c r="B203" s="5" t="s">
        <v>3</v>
      </c>
      <c r="C203" s="2">
        <v>1</v>
      </c>
      <c r="D203" s="50">
        <f t="shared" si="25"/>
        <v>249</v>
      </c>
      <c r="E203" s="2">
        <v>232</v>
      </c>
      <c r="F203" s="2"/>
      <c r="G203" s="2">
        <v>232</v>
      </c>
      <c r="H203" s="2">
        <v>157</v>
      </c>
      <c r="I203" s="2">
        <v>17</v>
      </c>
      <c r="J203" s="2"/>
      <c r="K203" s="2">
        <v>17</v>
      </c>
      <c r="L203" s="2">
        <v>7</v>
      </c>
      <c r="M203" s="2"/>
      <c r="N203" s="2"/>
      <c r="O203" s="2"/>
      <c r="P203" s="2"/>
    </row>
    <row r="204" spans="1:16" ht="21.75" customHeight="1" thickBot="1" x14ac:dyDescent="0.4">
      <c r="B204" s="3" t="s">
        <v>23</v>
      </c>
      <c r="C204" s="2">
        <v>1</v>
      </c>
      <c r="D204" s="50">
        <f t="shared" si="25"/>
        <v>19</v>
      </c>
      <c r="E204" s="2">
        <v>17</v>
      </c>
      <c r="F204" s="2"/>
      <c r="G204" s="2">
        <v>17</v>
      </c>
      <c r="H204" s="2">
        <v>10</v>
      </c>
      <c r="I204" s="2">
        <v>2</v>
      </c>
      <c r="J204" s="2"/>
      <c r="K204" s="2">
        <v>2</v>
      </c>
      <c r="L204" s="2">
        <v>2</v>
      </c>
      <c r="M204" s="2"/>
      <c r="N204" s="2"/>
      <c r="O204" s="2"/>
      <c r="P204" s="2"/>
    </row>
    <row r="205" spans="1:16" ht="21.75" customHeight="1" thickBot="1" x14ac:dyDescent="0.4">
      <c r="B205" s="3" t="s">
        <v>37</v>
      </c>
      <c r="C205" s="2">
        <v>1</v>
      </c>
      <c r="D205" s="50">
        <f t="shared" si="25"/>
        <v>59</v>
      </c>
      <c r="E205" s="2">
        <v>51</v>
      </c>
      <c r="F205" s="2"/>
      <c r="G205" s="2">
        <v>51</v>
      </c>
      <c r="H205" s="2">
        <v>37</v>
      </c>
      <c r="I205" s="2">
        <v>8</v>
      </c>
      <c r="J205" s="2"/>
      <c r="K205" s="2">
        <v>8</v>
      </c>
      <c r="L205" s="2">
        <v>1</v>
      </c>
      <c r="M205" s="2"/>
      <c r="N205" s="2"/>
      <c r="O205" s="2"/>
      <c r="P205" s="2"/>
    </row>
    <row r="206" spans="1:16" ht="15" thickBot="1" x14ac:dyDescent="0.4">
      <c r="B206" s="3" t="s">
        <v>81</v>
      </c>
      <c r="C206" s="2">
        <v>1</v>
      </c>
      <c r="D206" s="50">
        <f t="shared" si="25"/>
        <v>153</v>
      </c>
      <c r="E206" s="2">
        <v>146</v>
      </c>
      <c r="F206" s="2"/>
      <c r="G206" s="2">
        <v>146</v>
      </c>
      <c r="H206" s="2">
        <v>92</v>
      </c>
      <c r="I206" s="2">
        <v>7</v>
      </c>
      <c r="J206" s="2"/>
      <c r="K206" s="2">
        <v>7</v>
      </c>
      <c r="L206" s="2">
        <v>4</v>
      </c>
      <c r="M206" s="2"/>
      <c r="N206" s="2"/>
      <c r="O206" s="2"/>
      <c r="P206" s="2"/>
    </row>
    <row r="207" spans="1:16" ht="15" thickBot="1" x14ac:dyDescent="0.4">
      <c r="B207" s="3" t="s">
        <v>79</v>
      </c>
      <c r="C207" s="2">
        <v>1</v>
      </c>
      <c r="D207" s="50">
        <f t="shared" si="25"/>
        <v>8</v>
      </c>
      <c r="E207" s="2">
        <v>8</v>
      </c>
      <c r="F207" s="2"/>
      <c r="G207" s="2">
        <v>8</v>
      </c>
      <c r="H207" s="2">
        <v>8</v>
      </c>
      <c r="I207" s="2">
        <v>0</v>
      </c>
      <c r="J207" s="2"/>
      <c r="K207" s="2">
        <v>0</v>
      </c>
      <c r="L207" s="2">
        <v>0</v>
      </c>
      <c r="M207" s="2"/>
      <c r="N207" s="2"/>
      <c r="O207" s="2"/>
      <c r="P207" s="2"/>
    </row>
    <row r="208" spans="1:16" ht="15" thickBot="1" x14ac:dyDescent="0.4">
      <c r="B208" s="3" t="s">
        <v>82</v>
      </c>
      <c r="C208" s="2">
        <v>1</v>
      </c>
      <c r="D208" s="50">
        <f t="shared" si="25"/>
        <v>10</v>
      </c>
      <c r="E208" s="2">
        <v>10</v>
      </c>
      <c r="F208" s="2"/>
      <c r="G208" s="2">
        <v>10</v>
      </c>
      <c r="H208" s="2">
        <v>10</v>
      </c>
      <c r="I208" s="2">
        <v>0</v>
      </c>
      <c r="J208" s="2"/>
      <c r="K208" s="2">
        <v>0</v>
      </c>
      <c r="L208" s="2">
        <v>0</v>
      </c>
      <c r="M208" s="2"/>
      <c r="N208" s="2"/>
      <c r="O208" s="2"/>
      <c r="P208" s="2"/>
    </row>
    <row r="209" spans="1:16" ht="20.5" thickBot="1" x14ac:dyDescent="0.4">
      <c r="B209" s="5" t="s">
        <v>4</v>
      </c>
      <c r="C209" s="2">
        <v>2</v>
      </c>
      <c r="D209" s="50">
        <f t="shared" si="25"/>
        <v>56</v>
      </c>
      <c r="E209" s="2">
        <v>34</v>
      </c>
      <c r="F209" s="2"/>
      <c r="G209" s="2">
        <v>34</v>
      </c>
      <c r="H209" s="2">
        <v>25</v>
      </c>
      <c r="I209" s="2">
        <v>22</v>
      </c>
      <c r="J209" s="2"/>
      <c r="K209" s="2">
        <v>22</v>
      </c>
      <c r="L209" s="2">
        <v>10</v>
      </c>
      <c r="M209" s="2"/>
      <c r="N209" s="2"/>
      <c r="O209" s="2"/>
      <c r="P209" s="2"/>
    </row>
    <row r="210" spans="1:16" ht="23.25" customHeight="1" thickBot="1" x14ac:dyDescent="0.4">
      <c r="B210" s="3" t="s">
        <v>23</v>
      </c>
      <c r="C210" s="2">
        <v>2</v>
      </c>
      <c r="D210" s="50">
        <f t="shared" si="25"/>
        <v>5</v>
      </c>
      <c r="E210" s="2">
        <v>1</v>
      </c>
      <c r="F210" s="2"/>
      <c r="G210" s="2">
        <v>1</v>
      </c>
      <c r="H210" s="2">
        <v>0</v>
      </c>
      <c r="I210" s="2">
        <v>4</v>
      </c>
      <c r="J210" s="2"/>
      <c r="K210" s="2">
        <v>4</v>
      </c>
      <c r="L210" s="2">
        <v>2</v>
      </c>
      <c r="M210" s="2"/>
      <c r="N210" s="2"/>
      <c r="O210" s="2"/>
      <c r="P210" s="2"/>
    </row>
    <row r="211" spans="1:16" ht="23.25" customHeight="1" thickBot="1" x14ac:dyDescent="0.4">
      <c r="B211" s="3" t="s">
        <v>37</v>
      </c>
      <c r="C211" s="2">
        <v>2</v>
      </c>
      <c r="D211" s="50">
        <f t="shared" si="25"/>
        <v>25</v>
      </c>
      <c r="E211" s="2">
        <v>17</v>
      </c>
      <c r="F211" s="2"/>
      <c r="G211" s="2">
        <v>17</v>
      </c>
      <c r="H211" s="2">
        <v>13</v>
      </c>
      <c r="I211" s="2">
        <v>8</v>
      </c>
      <c r="J211" s="2"/>
      <c r="K211" s="2">
        <v>8</v>
      </c>
      <c r="L211" s="2">
        <v>2</v>
      </c>
      <c r="M211" s="2"/>
      <c r="N211" s="2"/>
      <c r="O211" s="2"/>
      <c r="P211" s="2"/>
    </row>
    <row r="212" spans="1:16" ht="15" thickBot="1" x14ac:dyDescent="0.4">
      <c r="B212" s="3" t="s">
        <v>81</v>
      </c>
      <c r="C212" s="2">
        <v>2</v>
      </c>
      <c r="D212" s="50">
        <f t="shared" si="25"/>
        <v>23</v>
      </c>
      <c r="E212" s="2">
        <v>15</v>
      </c>
      <c r="F212" s="2"/>
      <c r="G212" s="2">
        <v>15</v>
      </c>
      <c r="H212" s="2">
        <v>11</v>
      </c>
      <c r="I212" s="2">
        <v>8</v>
      </c>
      <c r="J212" s="2"/>
      <c r="K212" s="2">
        <v>8</v>
      </c>
      <c r="L212" s="2">
        <v>5</v>
      </c>
      <c r="M212" s="2"/>
      <c r="N212" s="2"/>
      <c r="O212" s="2"/>
      <c r="P212" s="2"/>
    </row>
    <row r="213" spans="1:16" ht="15" thickBot="1" x14ac:dyDescent="0.4">
      <c r="B213" s="3" t="s">
        <v>79</v>
      </c>
      <c r="C213" s="2">
        <v>2</v>
      </c>
      <c r="D213" s="50">
        <f t="shared" si="25"/>
        <v>3</v>
      </c>
      <c r="E213" s="2">
        <v>1</v>
      </c>
      <c r="F213" s="2"/>
      <c r="G213" s="2">
        <v>1</v>
      </c>
      <c r="H213" s="2">
        <v>1</v>
      </c>
      <c r="I213" s="2">
        <v>2</v>
      </c>
      <c r="J213" s="2"/>
      <c r="K213" s="2">
        <v>2</v>
      </c>
      <c r="L213" s="2">
        <v>1</v>
      </c>
      <c r="M213" s="2"/>
      <c r="N213" s="2"/>
      <c r="O213" s="2"/>
      <c r="P213" s="2"/>
    </row>
    <row r="214" spans="1:16" ht="15" thickBot="1" x14ac:dyDescent="0.4">
      <c r="B214" s="3" t="s">
        <v>82</v>
      </c>
      <c r="C214" s="2">
        <v>2</v>
      </c>
      <c r="D214" s="50">
        <f t="shared" si="25"/>
        <v>0</v>
      </c>
      <c r="E214" s="2">
        <v>0</v>
      </c>
      <c r="F214" s="2"/>
      <c r="G214" s="2">
        <v>0</v>
      </c>
      <c r="H214" s="2">
        <v>0</v>
      </c>
      <c r="I214" s="2">
        <v>0</v>
      </c>
      <c r="J214" s="2"/>
      <c r="K214" s="2">
        <v>0</v>
      </c>
      <c r="L214" s="2">
        <v>0</v>
      </c>
      <c r="M214" s="2"/>
      <c r="N214" s="2"/>
      <c r="O214" s="2"/>
      <c r="P214" s="2"/>
    </row>
    <row r="215" spans="1:16" ht="30.5" thickBot="1" x14ac:dyDescent="0.4">
      <c r="B215" s="12" t="s">
        <v>5</v>
      </c>
      <c r="C215" s="13">
        <v>3</v>
      </c>
      <c r="D215" s="50">
        <f t="shared" si="25"/>
        <v>305</v>
      </c>
      <c r="E215" s="13">
        <v>266</v>
      </c>
      <c r="F215" s="13"/>
      <c r="G215" s="13">
        <v>266</v>
      </c>
      <c r="H215" s="13">
        <v>182</v>
      </c>
      <c r="I215" s="13">
        <v>39</v>
      </c>
      <c r="J215" s="13"/>
      <c r="K215" s="13">
        <v>39</v>
      </c>
      <c r="L215" s="13">
        <v>17</v>
      </c>
      <c r="M215" s="13">
        <v>0</v>
      </c>
      <c r="N215" s="13">
        <v>0</v>
      </c>
      <c r="O215" s="13">
        <v>0</v>
      </c>
      <c r="P215" s="13">
        <v>0</v>
      </c>
    </row>
    <row r="216" spans="1:16" s="1" customFormat="1" ht="30" customHeight="1" thickBot="1" x14ac:dyDescent="0.4">
      <c r="A216" s="7">
        <v>3</v>
      </c>
      <c r="B216" s="9" t="s">
        <v>83</v>
      </c>
      <c r="C216" s="14"/>
      <c r="D216" s="50">
        <f t="shared" si="25"/>
        <v>110</v>
      </c>
      <c r="E216" s="14">
        <f>E225</f>
        <v>110</v>
      </c>
      <c r="F216" s="14">
        <f t="shared" ref="F216:P216" si="27">F225</f>
        <v>0</v>
      </c>
      <c r="G216" s="14">
        <f t="shared" si="27"/>
        <v>110</v>
      </c>
      <c r="H216" s="14">
        <f t="shared" si="27"/>
        <v>80</v>
      </c>
      <c r="I216" s="14">
        <f t="shared" si="27"/>
        <v>0</v>
      </c>
      <c r="J216" s="14">
        <f t="shared" si="27"/>
        <v>0</v>
      </c>
      <c r="K216" s="14">
        <f t="shared" si="27"/>
        <v>0</v>
      </c>
      <c r="L216" s="14">
        <f t="shared" si="27"/>
        <v>0</v>
      </c>
      <c r="M216" s="14">
        <f t="shared" si="27"/>
        <v>0</v>
      </c>
      <c r="N216" s="14">
        <f t="shared" si="27"/>
        <v>0</v>
      </c>
      <c r="O216" s="14">
        <f t="shared" si="27"/>
        <v>0</v>
      </c>
      <c r="P216" s="14">
        <f t="shared" si="27"/>
        <v>0</v>
      </c>
    </row>
    <row r="217" spans="1:16" ht="20.5" thickBot="1" x14ac:dyDescent="0.4">
      <c r="B217" s="5" t="s">
        <v>3</v>
      </c>
      <c r="C217" s="2">
        <v>1</v>
      </c>
      <c r="D217" s="50">
        <f t="shared" si="25"/>
        <v>78</v>
      </c>
      <c r="E217" s="2">
        <v>78</v>
      </c>
      <c r="F217" s="2"/>
      <c r="G217" s="2">
        <v>78</v>
      </c>
      <c r="H217" s="2">
        <v>58</v>
      </c>
      <c r="I217" s="2"/>
      <c r="J217" s="2"/>
      <c r="K217" s="2"/>
      <c r="L217" s="2"/>
      <c r="M217" s="2"/>
      <c r="N217" s="2"/>
      <c r="O217" s="2"/>
      <c r="P217" s="2"/>
    </row>
    <row r="218" spans="1:16" ht="19.5" customHeight="1" thickBot="1" x14ac:dyDescent="0.4">
      <c r="B218" s="3" t="s">
        <v>23</v>
      </c>
      <c r="C218" s="2">
        <v>1</v>
      </c>
      <c r="D218" s="50">
        <f t="shared" si="25"/>
        <v>19</v>
      </c>
      <c r="E218" s="2">
        <v>19</v>
      </c>
      <c r="F218" s="2"/>
      <c r="G218" s="2">
        <v>19</v>
      </c>
      <c r="H218" s="2">
        <v>18</v>
      </c>
      <c r="I218" s="2"/>
      <c r="J218" s="2"/>
      <c r="K218" s="2"/>
      <c r="L218" s="2"/>
      <c r="M218" s="2"/>
      <c r="N218" s="2"/>
      <c r="O218" s="2"/>
      <c r="P218" s="2"/>
    </row>
    <row r="219" spans="1:16" ht="15" thickBot="1" x14ac:dyDescent="0.4">
      <c r="B219" s="3" t="s">
        <v>63</v>
      </c>
      <c r="C219" s="2">
        <v>1</v>
      </c>
      <c r="D219" s="50">
        <f t="shared" si="25"/>
        <v>10</v>
      </c>
      <c r="E219" s="2">
        <v>10</v>
      </c>
      <c r="F219" s="2"/>
      <c r="G219" s="2">
        <v>10</v>
      </c>
      <c r="H219" s="2">
        <v>6</v>
      </c>
      <c r="I219" s="2"/>
      <c r="J219" s="2"/>
      <c r="K219" s="2"/>
      <c r="L219" s="2"/>
      <c r="M219" s="2"/>
      <c r="N219" s="2"/>
      <c r="O219" s="2"/>
      <c r="P219" s="2"/>
    </row>
    <row r="220" spans="1:16" ht="15" thickBot="1" x14ac:dyDescent="0.4">
      <c r="B220" s="3" t="s">
        <v>37</v>
      </c>
      <c r="C220" s="2">
        <v>1</v>
      </c>
      <c r="D220" s="50">
        <f t="shared" si="25"/>
        <v>49</v>
      </c>
      <c r="E220" s="2">
        <v>49</v>
      </c>
      <c r="F220" s="2"/>
      <c r="G220" s="2">
        <v>49</v>
      </c>
      <c r="H220" s="2">
        <v>34</v>
      </c>
      <c r="I220" s="2"/>
      <c r="J220" s="2"/>
      <c r="K220" s="2"/>
      <c r="L220" s="2"/>
      <c r="M220" s="2"/>
      <c r="N220" s="2"/>
      <c r="O220" s="2"/>
      <c r="P220" s="2"/>
    </row>
    <row r="221" spans="1:16" ht="20.5" thickBot="1" x14ac:dyDescent="0.4">
      <c r="B221" s="5" t="s">
        <v>4</v>
      </c>
      <c r="C221" s="2">
        <v>2</v>
      </c>
      <c r="D221" s="50">
        <f t="shared" si="25"/>
        <v>32</v>
      </c>
      <c r="E221" s="2">
        <v>32</v>
      </c>
      <c r="F221" s="2"/>
      <c r="G221" s="2">
        <v>32</v>
      </c>
      <c r="H221" s="2">
        <v>22</v>
      </c>
      <c r="I221" s="2"/>
      <c r="J221" s="2"/>
      <c r="K221" s="2"/>
      <c r="L221" s="2"/>
      <c r="M221" s="2"/>
      <c r="N221" s="2"/>
      <c r="O221" s="2"/>
      <c r="P221" s="2"/>
    </row>
    <row r="222" spans="1:16" ht="19.5" customHeight="1" thickBot="1" x14ac:dyDescent="0.4">
      <c r="B222" s="3" t="s">
        <v>23</v>
      </c>
      <c r="C222" s="2">
        <v>2</v>
      </c>
      <c r="D222" s="50">
        <f t="shared" si="25"/>
        <v>9</v>
      </c>
      <c r="E222" s="2">
        <v>9</v>
      </c>
      <c r="F222" s="2"/>
      <c r="G222" s="2">
        <v>9</v>
      </c>
      <c r="H222" s="2">
        <v>6</v>
      </c>
      <c r="I222" s="2"/>
      <c r="J222" s="2"/>
      <c r="K222" s="2"/>
      <c r="L222" s="2"/>
      <c r="M222" s="2"/>
      <c r="N222" s="2"/>
      <c r="O222" s="2"/>
      <c r="P222" s="2"/>
    </row>
    <row r="223" spans="1:16" ht="15" thickBot="1" x14ac:dyDescent="0.4">
      <c r="B223" s="3" t="s">
        <v>63</v>
      </c>
      <c r="C223" s="2">
        <v>2</v>
      </c>
      <c r="D223" s="50">
        <f t="shared" si="25"/>
        <v>7</v>
      </c>
      <c r="E223" s="2">
        <v>7</v>
      </c>
      <c r="F223" s="2"/>
      <c r="G223" s="2">
        <v>7</v>
      </c>
      <c r="H223" s="2">
        <v>6</v>
      </c>
      <c r="I223" s="2"/>
      <c r="J223" s="2"/>
      <c r="K223" s="2"/>
      <c r="L223" s="2"/>
      <c r="M223" s="2"/>
      <c r="N223" s="2"/>
      <c r="O223" s="2"/>
      <c r="P223" s="2"/>
    </row>
    <row r="224" spans="1:16" ht="18" customHeight="1" thickBot="1" x14ac:dyDescent="0.4">
      <c r="B224" s="3" t="s">
        <v>37</v>
      </c>
      <c r="C224" s="2">
        <v>2</v>
      </c>
      <c r="D224" s="50">
        <f t="shared" si="25"/>
        <v>16</v>
      </c>
      <c r="E224" s="2">
        <v>16</v>
      </c>
      <c r="F224" s="2"/>
      <c r="G224" s="2">
        <v>16</v>
      </c>
      <c r="H224" s="2">
        <v>10</v>
      </c>
      <c r="I224" s="2"/>
      <c r="J224" s="2"/>
      <c r="K224" s="2"/>
      <c r="L224" s="2"/>
      <c r="M224" s="2"/>
      <c r="N224" s="2"/>
      <c r="O224" s="2"/>
      <c r="P224" s="2"/>
    </row>
    <row r="225" spans="1:16" ht="30.5" thickBot="1" x14ac:dyDescent="0.4">
      <c r="B225" s="18" t="s">
        <v>5</v>
      </c>
      <c r="C225" s="19">
        <v>3</v>
      </c>
      <c r="D225" s="50">
        <f t="shared" si="25"/>
        <v>110</v>
      </c>
      <c r="E225" s="19">
        <v>110</v>
      </c>
      <c r="F225" s="19"/>
      <c r="G225" s="19">
        <v>110</v>
      </c>
      <c r="H225" s="19">
        <v>80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</row>
    <row r="226" spans="1:16" ht="21" customHeight="1" thickBot="1" x14ac:dyDescent="0.4">
      <c r="A226" s="39">
        <v>3</v>
      </c>
      <c r="B226" s="32" t="s">
        <v>89</v>
      </c>
      <c r="C226" s="33"/>
      <c r="D226" s="50">
        <f t="shared" si="25"/>
        <v>836</v>
      </c>
      <c r="E226" s="34">
        <f>E216+E202+E188</f>
        <v>797</v>
      </c>
      <c r="F226" s="34">
        <f t="shared" ref="F226:P226" si="28">F216+F202+F188</f>
        <v>0</v>
      </c>
      <c r="G226" s="34">
        <f t="shared" si="28"/>
        <v>772</v>
      </c>
      <c r="H226" s="34">
        <f t="shared" si="28"/>
        <v>501</v>
      </c>
      <c r="I226" s="34">
        <f t="shared" si="28"/>
        <v>39</v>
      </c>
      <c r="J226" s="34">
        <f t="shared" si="28"/>
        <v>0</v>
      </c>
      <c r="K226" s="34">
        <f t="shared" si="28"/>
        <v>39</v>
      </c>
      <c r="L226" s="34">
        <f t="shared" si="28"/>
        <v>17</v>
      </c>
      <c r="M226" s="34">
        <f t="shared" si="28"/>
        <v>0</v>
      </c>
      <c r="N226" s="34">
        <f t="shared" si="28"/>
        <v>0</v>
      </c>
      <c r="O226" s="34">
        <f t="shared" si="28"/>
        <v>0</v>
      </c>
      <c r="P226" s="34">
        <f t="shared" si="28"/>
        <v>0</v>
      </c>
    </row>
    <row r="227" spans="1:16" ht="33" customHeight="1" thickBot="1" x14ac:dyDescent="0.4">
      <c r="A227" s="8"/>
      <c r="B227" s="22" t="s">
        <v>3</v>
      </c>
      <c r="C227" s="23">
        <v>1</v>
      </c>
      <c r="D227" s="50">
        <f t="shared" si="25"/>
        <v>612</v>
      </c>
      <c r="E227" s="24">
        <f>E217+E203+E189</f>
        <v>595</v>
      </c>
      <c r="F227" s="24">
        <f t="shared" ref="F227:P227" si="29">F217+F203+F189</f>
        <v>0</v>
      </c>
      <c r="G227" s="24">
        <f t="shared" si="29"/>
        <v>570</v>
      </c>
      <c r="H227" s="24">
        <f t="shared" si="29"/>
        <v>385</v>
      </c>
      <c r="I227" s="24">
        <f t="shared" si="29"/>
        <v>17</v>
      </c>
      <c r="J227" s="24">
        <f t="shared" si="29"/>
        <v>0</v>
      </c>
      <c r="K227" s="24">
        <f t="shared" si="29"/>
        <v>17</v>
      </c>
      <c r="L227" s="24">
        <f t="shared" si="29"/>
        <v>7</v>
      </c>
      <c r="M227" s="24">
        <f t="shared" si="29"/>
        <v>0</v>
      </c>
      <c r="N227" s="24">
        <f t="shared" si="29"/>
        <v>0</v>
      </c>
      <c r="O227" s="24">
        <f t="shared" si="29"/>
        <v>0</v>
      </c>
      <c r="P227" s="24">
        <f t="shared" si="29"/>
        <v>0</v>
      </c>
    </row>
    <row r="228" spans="1:16" ht="33" customHeight="1" thickBot="1" x14ac:dyDescent="0.4">
      <c r="A228" s="8"/>
      <c r="B228" s="22" t="s">
        <v>4</v>
      </c>
      <c r="C228" s="23">
        <v>2</v>
      </c>
      <c r="D228" s="50">
        <f t="shared" si="25"/>
        <v>224</v>
      </c>
      <c r="E228" s="24">
        <f>E221+E209+E195</f>
        <v>202</v>
      </c>
      <c r="F228" s="24">
        <f t="shared" ref="F228:P228" si="30">F221+F209+F195</f>
        <v>0</v>
      </c>
      <c r="G228" s="24">
        <f t="shared" si="30"/>
        <v>202</v>
      </c>
      <c r="H228" s="24">
        <f t="shared" si="30"/>
        <v>116</v>
      </c>
      <c r="I228" s="24">
        <f t="shared" si="30"/>
        <v>22</v>
      </c>
      <c r="J228" s="24">
        <f t="shared" si="30"/>
        <v>0</v>
      </c>
      <c r="K228" s="24">
        <f t="shared" si="30"/>
        <v>22</v>
      </c>
      <c r="L228" s="24">
        <f t="shared" si="30"/>
        <v>10</v>
      </c>
      <c r="M228" s="24">
        <f t="shared" si="30"/>
        <v>0</v>
      </c>
      <c r="N228" s="24">
        <f t="shared" si="30"/>
        <v>0</v>
      </c>
      <c r="O228" s="24">
        <f t="shared" si="30"/>
        <v>0</v>
      </c>
      <c r="P228" s="24">
        <f t="shared" si="30"/>
        <v>0</v>
      </c>
    </row>
    <row r="229" spans="1:16" ht="39.5" thickBot="1" x14ac:dyDescent="0.4">
      <c r="A229" s="8"/>
      <c r="B229" s="25" t="s">
        <v>5</v>
      </c>
      <c r="C229" s="26">
        <v>3</v>
      </c>
      <c r="D229" s="50">
        <f t="shared" si="25"/>
        <v>836</v>
      </c>
      <c r="E229" s="27">
        <f>E201+E215+E225</f>
        <v>797</v>
      </c>
      <c r="F229" s="27">
        <f t="shared" ref="F229:P229" si="31">F201+F215+F225</f>
        <v>0</v>
      </c>
      <c r="G229" s="27">
        <f t="shared" si="31"/>
        <v>772</v>
      </c>
      <c r="H229" s="27">
        <f t="shared" si="31"/>
        <v>501</v>
      </c>
      <c r="I229" s="27">
        <f t="shared" si="31"/>
        <v>39</v>
      </c>
      <c r="J229" s="27">
        <f t="shared" si="31"/>
        <v>0</v>
      </c>
      <c r="K229" s="27">
        <f t="shared" si="31"/>
        <v>39</v>
      </c>
      <c r="L229" s="27">
        <f t="shared" si="31"/>
        <v>17</v>
      </c>
      <c r="M229" s="27">
        <f t="shared" si="31"/>
        <v>0</v>
      </c>
      <c r="N229" s="27">
        <f t="shared" si="31"/>
        <v>0</v>
      </c>
      <c r="O229" s="27">
        <f t="shared" si="31"/>
        <v>0</v>
      </c>
      <c r="P229" s="27">
        <f t="shared" si="31"/>
        <v>0</v>
      </c>
    </row>
    <row r="230" spans="1:16" ht="39.5" thickBot="1" x14ac:dyDescent="0.4">
      <c r="A230" s="8"/>
      <c r="B230" s="22" t="s">
        <v>6</v>
      </c>
      <c r="C230" s="23">
        <v>4</v>
      </c>
      <c r="D230" s="50">
        <f t="shared" si="25"/>
        <v>0</v>
      </c>
      <c r="E230" s="24">
        <v>0</v>
      </c>
      <c r="F230" s="24">
        <v>0</v>
      </c>
      <c r="G230" s="24">
        <v>0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0</v>
      </c>
      <c r="P230" s="24">
        <v>0</v>
      </c>
    </row>
    <row r="231" spans="1:16" ht="26.5" thickBot="1" x14ac:dyDescent="0.4">
      <c r="A231" s="8"/>
      <c r="B231" s="22" t="s">
        <v>7</v>
      </c>
      <c r="C231" s="23">
        <v>5</v>
      </c>
      <c r="D231" s="50">
        <f t="shared" si="25"/>
        <v>0</v>
      </c>
      <c r="E231" s="24">
        <v>0</v>
      </c>
      <c r="F231" s="24">
        <v>0</v>
      </c>
      <c r="G231" s="24"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0</v>
      </c>
      <c r="P231" s="24">
        <v>0</v>
      </c>
    </row>
    <row r="232" spans="1:16" ht="52.5" thickBot="1" x14ac:dyDescent="0.4">
      <c r="A232" s="8"/>
      <c r="B232" s="28" t="s">
        <v>8</v>
      </c>
      <c r="C232" s="29">
        <v>6</v>
      </c>
      <c r="D232" s="50">
        <f t="shared" si="25"/>
        <v>0</v>
      </c>
      <c r="E232" s="30">
        <v>0</v>
      </c>
      <c r="F232" s="30">
        <v>0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</row>
    <row r="233" spans="1:16" s="38" customFormat="1" x14ac:dyDescent="0.35">
      <c r="A233" s="36"/>
      <c r="B233" s="37"/>
      <c r="D233" s="51"/>
    </row>
    <row r="234" spans="1:16" s="1" customFormat="1" ht="22.5" customHeight="1" x14ac:dyDescent="0.35">
      <c r="A234" s="40">
        <v>11</v>
      </c>
      <c r="B234" s="41" t="s">
        <v>88</v>
      </c>
      <c r="C234" s="42"/>
      <c r="D234" s="52">
        <f t="shared" si="25"/>
        <v>4956</v>
      </c>
      <c r="E234" s="43">
        <f>E180+E226</f>
        <v>4553</v>
      </c>
      <c r="F234" s="43">
        <f t="shared" ref="F234:P234" si="32">F180+F226</f>
        <v>29</v>
      </c>
      <c r="G234" s="43">
        <f t="shared" si="32"/>
        <v>3220</v>
      </c>
      <c r="H234" s="43">
        <f t="shared" si="32"/>
        <v>2272</v>
      </c>
      <c r="I234" s="43">
        <f t="shared" si="32"/>
        <v>403</v>
      </c>
      <c r="J234" s="43">
        <f t="shared" si="32"/>
        <v>1</v>
      </c>
      <c r="K234" s="43">
        <f t="shared" si="32"/>
        <v>323</v>
      </c>
      <c r="L234" s="43">
        <f t="shared" si="32"/>
        <v>180</v>
      </c>
      <c r="M234" s="43">
        <f t="shared" si="32"/>
        <v>0</v>
      </c>
      <c r="N234" s="43">
        <f t="shared" si="32"/>
        <v>0</v>
      </c>
      <c r="O234" s="43">
        <f t="shared" si="32"/>
        <v>0</v>
      </c>
      <c r="P234" s="43">
        <f t="shared" si="32"/>
        <v>0</v>
      </c>
    </row>
    <row r="235" spans="1:16" s="1" customFormat="1" ht="31.5" customHeight="1" x14ac:dyDescent="0.35">
      <c r="A235" s="8"/>
      <c r="B235" s="22" t="s">
        <v>3</v>
      </c>
      <c r="C235" s="23">
        <v>1</v>
      </c>
      <c r="D235" s="52">
        <f t="shared" si="25"/>
        <v>3479</v>
      </c>
      <c r="E235" s="20">
        <f>E181+E227</f>
        <v>3378</v>
      </c>
      <c r="F235" s="20">
        <f t="shared" ref="F235:P235" si="33">F181+F227</f>
        <v>24</v>
      </c>
      <c r="G235" s="20">
        <f t="shared" si="33"/>
        <v>2210</v>
      </c>
      <c r="H235" s="20">
        <f t="shared" si="33"/>
        <v>1589</v>
      </c>
      <c r="I235" s="20">
        <f t="shared" si="33"/>
        <v>101</v>
      </c>
      <c r="J235" s="20">
        <f t="shared" si="33"/>
        <v>0</v>
      </c>
      <c r="K235" s="20">
        <f t="shared" si="33"/>
        <v>101</v>
      </c>
      <c r="L235" s="20">
        <f t="shared" si="33"/>
        <v>45</v>
      </c>
      <c r="M235" s="20">
        <f t="shared" si="33"/>
        <v>0</v>
      </c>
      <c r="N235" s="20">
        <f t="shared" si="33"/>
        <v>0</v>
      </c>
      <c r="O235" s="20">
        <f t="shared" si="33"/>
        <v>0</v>
      </c>
      <c r="P235" s="20">
        <f t="shared" si="33"/>
        <v>0</v>
      </c>
    </row>
    <row r="236" spans="1:16" s="1" customFormat="1" ht="31.5" customHeight="1" x14ac:dyDescent="0.35">
      <c r="A236" s="8"/>
      <c r="B236" s="22" t="s">
        <v>4</v>
      </c>
      <c r="C236" s="23">
        <v>2</v>
      </c>
      <c r="D236" s="52">
        <f t="shared" si="25"/>
        <v>1360</v>
      </c>
      <c r="E236" s="20">
        <f t="shared" ref="E236:P236" si="34">E182+E228</f>
        <v>1058</v>
      </c>
      <c r="F236" s="20">
        <f t="shared" si="34"/>
        <v>5</v>
      </c>
      <c r="G236" s="20">
        <f t="shared" si="34"/>
        <v>893</v>
      </c>
      <c r="H236" s="20">
        <f t="shared" si="34"/>
        <v>619</v>
      </c>
      <c r="I236" s="20">
        <f t="shared" si="34"/>
        <v>302</v>
      </c>
      <c r="J236" s="20">
        <f t="shared" si="34"/>
        <v>1</v>
      </c>
      <c r="K236" s="20">
        <f t="shared" si="34"/>
        <v>222</v>
      </c>
      <c r="L236" s="20">
        <f t="shared" si="34"/>
        <v>135</v>
      </c>
      <c r="M236" s="20">
        <f t="shared" si="34"/>
        <v>0</v>
      </c>
      <c r="N236" s="20">
        <f t="shared" si="34"/>
        <v>0</v>
      </c>
      <c r="O236" s="20">
        <f t="shared" si="34"/>
        <v>0</v>
      </c>
      <c r="P236" s="20">
        <f t="shared" si="34"/>
        <v>0</v>
      </c>
    </row>
    <row r="237" spans="1:16" s="1" customFormat="1" ht="39" x14ac:dyDescent="0.35">
      <c r="A237" s="8"/>
      <c r="B237" s="25" t="s">
        <v>5</v>
      </c>
      <c r="C237" s="26">
        <v>3</v>
      </c>
      <c r="D237" s="52">
        <f t="shared" si="25"/>
        <v>4839</v>
      </c>
      <c r="E237" s="21">
        <f>E183+E229</f>
        <v>4436</v>
      </c>
      <c r="F237" s="21">
        <f t="shared" ref="F237:P237" si="35">F183+F229</f>
        <v>29</v>
      </c>
      <c r="G237" s="21">
        <f t="shared" si="35"/>
        <v>3103</v>
      </c>
      <c r="H237" s="21">
        <f t="shared" si="35"/>
        <v>2208</v>
      </c>
      <c r="I237" s="21">
        <f t="shared" si="35"/>
        <v>403</v>
      </c>
      <c r="J237" s="21">
        <f t="shared" si="35"/>
        <v>1</v>
      </c>
      <c r="K237" s="21">
        <f t="shared" si="35"/>
        <v>323</v>
      </c>
      <c r="L237" s="21">
        <f t="shared" si="35"/>
        <v>180</v>
      </c>
      <c r="M237" s="21">
        <f t="shared" si="35"/>
        <v>0</v>
      </c>
      <c r="N237" s="21">
        <f t="shared" si="35"/>
        <v>0</v>
      </c>
      <c r="O237" s="21">
        <f t="shared" si="35"/>
        <v>0</v>
      </c>
      <c r="P237" s="21">
        <f t="shared" si="35"/>
        <v>0</v>
      </c>
    </row>
    <row r="238" spans="1:16" s="1" customFormat="1" ht="39.75" customHeight="1" x14ac:dyDescent="0.35">
      <c r="A238" s="8"/>
      <c r="B238" s="22" t="s">
        <v>6</v>
      </c>
      <c r="C238" s="23">
        <v>4</v>
      </c>
      <c r="D238" s="52">
        <f t="shared" si="25"/>
        <v>0</v>
      </c>
      <c r="E238" s="20">
        <f t="shared" ref="E238:P238" si="36">E184+E230</f>
        <v>0</v>
      </c>
      <c r="F238" s="20">
        <f t="shared" si="36"/>
        <v>0</v>
      </c>
      <c r="G238" s="20">
        <f t="shared" si="36"/>
        <v>0</v>
      </c>
      <c r="H238" s="20">
        <f t="shared" si="36"/>
        <v>0</v>
      </c>
      <c r="I238" s="20">
        <f t="shared" si="36"/>
        <v>0</v>
      </c>
      <c r="J238" s="20">
        <f t="shared" si="36"/>
        <v>0</v>
      </c>
      <c r="K238" s="20">
        <f t="shared" si="36"/>
        <v>0</v>
      </c>
      <c r="L238" s="20">
        <f t="shared" si="36"/>
        <v>0</v>
      </c>
      <c r="M238" s="20">
        <f t="shared" si="36"/>
        <v>0</v>
      </c>
      <c r="N238" s="20">
        <f t="shared" si="36"/>
        <v>0</v>
      </c>
      <c r="O238" s="20">
        <f t="shared" si="36"/>
        <v>0</v>
      </c>
      <c r="P238" s="20">
        <f t="shared" si="36"/>
        <v>0</v>
      </c>
    </row>
    <row r="239" spans="1:16" s="1" customFormat="1" ht="32.25" customHeight="1" x14ac:dyDescent="0.35">
      <c r="A239" s="8"/>
      <c r="B239" s="22" t="s">
        <v>7</v>
      </c>
      <c r="C239" s="23">
        <v>5</v>
      </c>
      <c r="D239" s="52">
        <f t="shared" si="25"/>
        <v>117</v>
      </c>
      <c r="E239" s="20">
        <f t="shared" ref="E239:P239" si="37">E185+E231</f>
        <v>117</v>
      </c>
      <c r="F239" s="20">
        <f t="shared" si="37"/>
        <v>0</v>
      </c>
      <c r="G239" s="20">
        <f t="shared" si="37"/>
        <v>117</v>
      </c>
      <c r="H239" s="20">
        <f t="shared" si="37"/>
        <v>64</v>
      </c>
      <c r="I239" s="20">
        <f t="shared" si="37"/>
        <v>0</v>
      </c>
      <c r="J239" s="20">
        <f t="shared" si="37"/>
        <v>0</v>
      </c>
      <c r="K239" s="20">
        <f t="shared" si="37"/>
        <v>0</v>
      </c>
      <c r="L239" s="20">
        <f t="shared" si="37"/>
        <v>0</v>
      </c>
      <c r="M239" s="20">
        <f t="shared" si="37"/>
        <v>0</v>
      </c>
      <c r="N239" s="20">
        <f t="shared" si="37"/>
        <v>0</v>
      </c>
      <c r="O239" s="20">
        <f t="shared" si="37"/>
        <v>0</v>
      </c>
      <c r="P239" s="20">
        <f t="shared" si="37"/>
        <v>0</v>
      </c>
    </row>
    <row r="240" spans="1:16" s="1" customFormat="1" ht="52" x14ac:dyDescent="0.35">
      <c r="A240" s="8"/>
      <c r="B240" s="28" t="s">
        <v>8</v>
      </c>
      <c r="C240" s="29">
        <v>6</v>
      </c>
      <c r="D240" s="52">
        <f t="shared" si="25"/>
        <v>117</v>
      </c>
      <c r="E240" s="35">
        <f>E186+E232</f>
        <v>117</v>
      </c>
      <c r="F240" s="35">
        <f t="shared" ref="F240:P240" si="38">F186+F232</f>
        <v>0</v>
      </c>
      <c r="G240" s="35">
        <f t="shared" si="38"/>
        <v>117</v>
      </c>
      <c r="H240" s="35">
        <f t="shared" si="38"/>
        <v>64</v>
      </c>
      <c r="I240" s="35">
        <f t="shared" si="38"/>
        <v>0</v>
      </c>
      <c r="J240" s="35">
        <f t="shared" si="38"/>
        <v>0</v>
      </c>
      <c r="K240" s="35">
        <f t="shared" si="38"/>
        <v>0</v>
      </c>
      <c r="L240" s="35">
        <f t="shared" si="38"/>
        <v>0</v>
      </c>
      <c r="M240" s="35">
        <f t="shared" si="38"/>
        <v>0</v>
      </c>
      <c r="N240" s="35">
        <f t="shared" si="38"/>
        <v>0</v>
      </c>
      <c r="O240" s="35">
        <f t="shared" si="38"/>
        <v>0</v>
      </c>
      <c r="P240" s="35">
        <f t="shared" si="38"/>
        <v>0</v>
      </c>
    </row>
  </sheetData>
  <autoFilter ref="A5:Q186" xr:uid="{00000000-0009-0000-0000-000000000000}"/>
  <mergeCells count="16">
    <mergeCell ref="B1:H1"/>
    <mergeCell ref="B2:B4"/>
    <mergeCell ref="C2:C4"/>
    <mergeCell ref="P3:P4"/>
    <mergeCell ref="E2:H2"/>
    <mergeCell ref="E3:F3"/>
    <mergeCell ref="G3:G4"/>
    <mergeCell ref="H3:H4"/>
    <mergeCell ref="I2:L2"/>
    <mergeCell ref="M2:P2"/>
    <mergeCell ref="I3:J3"/>
    <mergeCell ref="K3:K4"/>
    <mergeCell ref="L3:L4"/>
    <mergeCell ref="M3:N3"/>
    <mergeCell ref="O3:O4"/>
    <mergeCell ref="D2:D4"/>
  </mergeCells>
  <printOptions gridLines="1" gridLinesSet="0"/>
  <pageMargins left="0.7" right="0.7" top="0.75" bottom="0.7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Локтева Елена Юрьевна</dc:creator>
  <cp:lastModifiedBy>user</cp:lastModifiedBy>
  <cp:revision>1</cp:revision>
  <dcterms:created xsi:type="dcterms:W3CDTF">2018-11-22T05:39:51Z</dcterms:created>
  <dcterms:modified xsi:type="dcterms:W3CDTF">2022-07-27T16:23:10Z</dcterms:modified>
</cp:coreProperties>
</file>